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FEBRERO\"/>
    </mc:Choice>
  </mc:AlternateContent>
  <xr:revisionPtr revIDLastSave="0" documentId="13_ncr:1_{1104C2C0-5B26-4D33-BCFF-B1081940D664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G29" i="27" l="1"/>
  <c r="G28" i="27" s="1"/>
  <c r="H29" i="27"/>
  <c r="H28" i="27" s="1"/>
  <c r="I29" i="27"/>
  <c r="I28" i="27" s="1"/>
  <c r="J29" i="27"/>
  <c r="J28" i="27" s="1"/>
  <c r="K29" i="27"/>
  <c r="K28" i="27" s="1"/>
  <c r="L29" i="27"/>
  <c r="L28" i="27" s="1"/>
  <c r="M29" i="27"/>
  <c r="M28" i="27" s="1"/>
  <c r="N29" i="27"/>
  <c r="N28" i="27" s="1"/>
  <c r="O29" i="27"/>
  <c r="O28" i="27" s="1"/>
  <c r="P29" i="27"/>
  <c r="P28" i="27" s="1"/>
  <c r="Q29" i="27"/>
  <c r="Q28" i="27" s="1"/>
  <c r="R29" i="27"/>
  <c r="R28" i="27" s="1"/>
  <c r="S29" i="27"/>
  <c r="S28" i="27" s="1"/>
  <c r="T29" i="27"/>
  <c r="T28" i="27" s="1"/>
  <c r="U29" i="27"/>
  <c r="U28" i="27" s="1"/>
  <c r="V29" i="27"/>
  <c r="V28" i="27" s="1"/>
  <c r="W29" i="27"/>
  <c r="W28" i="27" s="1"/>
  <c r="X29" i="27"/>
  <c r="X28" i="27" s="1"/>
  <c r="Y29" i="27"/>
  <c r="Y28" i="27" s="1"/>
  <c r="Z29" i="27"/>
  <c r="Z28" i="27" s="1"/>
  <c r="AA29" i="27"/>
  <c r="AA28" i="27" s="1"/>
  <c r="AB29" i="27"/>
  <c r="AB28" i="27" s="1"/>
  <c r="AC29" i="27"/>
  <c r="AC28" i="27" s="1"/>
  <c r="AD29" i="27"/>
  <c r="AD28" i="27" s="1"/>
  <c r="AE29" i="27"/>
  <c r="AE28" i="27" s="1"/>
  <c r="AF29" i="27"/>
  <c r="AF28" i="27" s="1"/>
  <c r="AG29" i="27"/>
  <c r="AG28" i="27" s="1"/>
  <c r="AH29" i="27"/>
  <c r="AH28" i="27" s="1"/>
  <c r="AI29" i="27"/>
  <c r="AI28" i="27" s="1"/>
  <c r="AJ29" i="27"/>
  <c r="AJ28" i="27" s="1"/>
  <c r="AK29" i="27"/>
  <c r="AK28" i="27" s="1"/>
  <c r="AL29" i="27"/>
  <c r="AL28" i="27" s="1"/>
  <c r="AM29" i="27"/>
  <c r="AM28" i="27" s="1"/>
  <c r="AN29" i="27"/>
  <c r="AN28" i="27" s="1"/>
  <c r="AO29" i="27"/>
  <c r="AO28" i="27" s="1"/>
  <c r="AP29" i="27"/>
  <c r="AP28" i="27" s="1"/>
  <c r="AQ29" i="27"/>
  <c r="AQ28" i="27" s="1"/>
  <c r="AR29" i="27"/>
  <c r="AR28" i="27" s="1"/>
  <c r="AS29" i="27"/>
  <c r="AS28" i="27" s="1"/>
  <c r="AT29" i="27"/>
  <c r="AT28" i="27" s="1"/>
  <c r="AU29" i="27"/>
  <c r="AU28" i="27" s="1"/>
  <c r="AV29" i="27"/>
  <c r="AV28" i="27" s="1"/>
  <c r="AW29" i="27"/>
  <c r="AW28" i="27" s="1"/>
  <c r="AX29" i="27"/>
  <c r="AX28" i="27" s="1"/>
  <c r="AY29" i="27"/>
  <c r="AY28" i="27" s="1"/>
  <c r="AZ29" i="27"/>
  <c r="AZ28" i="27" s="1"/>
  <c r="BA29" i="27"/>
  <c r="BA28" i="27" s="1"/>
  <c r="BB29" i="27"/>
  <c r="BB28" i="27" s="1"/>
  <c r="BC29" i="27"/>
  <c r="BC28" i="27" s="1"/>
  <c r="BD29" i="27"/>
  <c r="BD28" i="27" s="1"/>
  <c r="BE29" i="27"/>
  <c r="BE28" i="27" s="1"/>
  <c r="BF29" i="27"/>
  <c r="BF28" i="27" s="1"/>
  <c r="BG29" i="27"/>
  <c r="BG28" i="27" s="1"/>
  <c r="BH29" i="27"/>
  <c r="BH28" i="27" s="1"/>
  <c r="BI29" i="27"/>
  <c r="BI28" i="27" s="1"/>
  <c r="BJ29" i="27"/>
  <c r="BJ28" i="27" s="1"/>
  <c r="BK29" i="27"/>
  <c r="BK28" i="27" s="1"/>
  <c r="BL29" i="27"/>
  <c r="BL28" i="27" s="1"/>
  <c r="BM29" i="27"/>
  <c r="BM28" i="27" s="1"/>
  <c r="BN29" i="27"/>
  <c r="BN28" i="27" s="1"/>
  <c r="BO29" i="27"/>
  <c r="BO28" i="27" s="1"/>
  <c r="BP29" i="27"/>
  <c r="BP28" i="27" s="1"/>
  <c r="BQ29" i="27"/>
  <c r="BQ28" i="27" s="1"/>
  <c r="BR29" i="27"/>
  <c r="BR28" i="27" s="1"/>
  <c r="BS29" i="27"/>
  <c r="BS28" i="27" s="1"/>
  <c r="BT29" i="27"/>
  <c r="BT28" i="27" s="1"/>
  <c r="BU29" i="27"/>
  <c r="BU28" i="27" s="1"/>
  <c r="BV29" i="27"/>
  <c r="BV28" i="27" s="1"/>
  <c r="BW29" i="27"/>
  <c r="BW28" i="27" s="1"/>
  <c r="BX29" i="27"/>
  <c r="BX28" i="27" s="1"/>
  <c r="BY29" i="27"/>
  <c r="BY28" i="27" s="1"/>
  <c r="BZ29" i="27"/>
  <c r="BZ28" i="27" s="1"/>
  <c r="CA29" i="27"/>
  <c r="CA28" i="27" s="1"/>
  <c r="CB29" i="27"/>
  <c r="CB28" i="27" s="1"/>
  <c r="CC29" i="27"/>
  <c r="CC28" i="27" s="1"/>
  <c r="CD29" i="27"/>
  <c r="CD28" i="27" s="1"/>
  <c r="CE29" i="27"/>
  <c r="CE28" i="27" s="1"/>
  <c r="CF29" i="27"/>
  <c r="CF28" i="27" s="1"/>
  <c r="CG29" i="27"/>
  <c r="CG28" i="27" s="1"/>
  <c r="CH29" i="27"/>
  <c r="CH28" i="27" s="1"/>
  <c r="CI29" i="27"/>
  <c r="CI28" i="27" s="1"/>
  <c r="CJ29" i="27"/>
  <c r="CJ28" i="27" s="1"/>
  <c r="CK29" i="27"/>
  <c r="CK28" i="27" s="1"/>
  <c r="CL29" i="27"/>
  <c r="CL28" i="27" s="1"/>
  <c r="CM29" i="27"/>
  <c r="CM28" i="27" s="1"/>
  <c r="CN29" i="27"/>
  <c r="CN28" i="27" s="1"/>
  <c r="CO29" i="27"/>
  <c r="CO28" i="27" s="1"/>
  <c r="CP29" i="27"/>
  <c r="CP28" i="27" s="1"/>
  <c r="CQ29" i="27"/>
  <c r="CQ28" i="27" s="1"/>
  <c r="CR29" i="27"/>
  <c r="CR28" i="27" s="1"/>
  <c r="CS29" i="27"/>
  <c r="CS28" i="27" s="1"/>
  <c r="CT29" i="27"/>
  <c r="CT28" i="27" s="1"/>
  <c r="CU29" i="27"/>
  <c r="CU28" i="27" s="1"/>
  <c r="CV29" i="27"/>
  <c r="CV28" i="27" s="1"/>
  <c r="CW29" i="27"/>
  <c r="CW28" i="27" s="1"/>
  <c r="CX29" i="27"/>
  <c r="CX28" i="27" s="1"/>
  <c r="CY29" i="27"/>
  <c r="CY28" i="27" s="1"/>
  <c r="CZ29" i="27"/>
  <c r="CZ28" i="27" s="1"/>
  <c r="DA29" i="27"/>
  <c r="DA28" i="27" s="1"/>
  <c r="DB29" i="27"/>
  <c r="DB28" i="27" s="1"/>
  <c r="DC29" i="27"/>
  <c r="DC28" i="27" s="1"/>
  <c r="DD29" i="27"/>
  <c r="DD28" i="27" s="1"/>
  <c r="DE29" i="27"/>
  <c r="DE28" i="27" s="1"/>
  <c r="DF29" i="27"/>
  <c r="DF28" i="27" s="1"/>
  <c r="DG29" i="27"/>
  <c r="DG28" i="27" s="1"/>
  <c r="DH29" i="27"/>
  <c r="DH28" i="27" s="1"/>
  <c r="DI29" i="27"/>
  <c r="DI28" i="27" s="1"/>
  <c r="DJ29" i="27"/>
  <c r="DJ28" i="27" s="1"/>
  <c r="DK29" i="27"/>
  <c r="DK28" i="27" s="1"/>
  <c r="DL29" i="27"/>
  <c r="DL28" i="27" s="1"/>
  <c r="DM29" i="27"/>
  <c r="DM28" i="27" s="1"/>
  <c r="DN29" i="27"/>
  <c r="DN28" i="27" s="1"/>
  <c r="DO29" i="27"/>
  <c r="DO28" i="27" s="1"/>
  <c r="DP29" i="27"/>
  <c r="DP28" i="27" s="1"/>
  <c r="DQ29" i="27"/>
  <c r="DQ28" i="27" s="1"/>
  <c r="DR29" i="27"/>
  <c r="DR28" i="27" s="1"/>
  <c r="DS29" i="27"/>
  <c r="DS28" i="27" s="1"/>
  <c r="DT29" i="27"/>
  <c r="DT28" i="27" s="1"/>
  <c r="DU29" i="27"/>
  <c r="DU28" i="27" s="1"/>
  <c r="DV29" i="27"/>
  <c r="DV28" i="27" s="1"/>
  <c r="DW29" i="27"/>
  <c r="DW28" i="27" s="1"/>
  <c r="DX29" i="27"/>
  <c r="DX28" i="27" s="1"/>
  <c r="DY29" i="27"/>
  <c r="DY28" i="27" s="1"/>
  <c r="DZ29" i="27"/>
  <c r="DZ28" i="27" s="1"/>
  <c r="EA29" i="27"/>
  <c r="EA28" i="27" s="1"/>
  <c r="EB29" i="27"/>
  <c r="EB28" i="27" s="1"/>
  <c r="EC29" i="27"/>
  <c r="EC28" i="27" s="1"/>
  <c r="ED29" i="27"/>
  <c r="ED28" i="27" s="1"/>
  <c r="EE29" i="27"/>
  <c r="EE28" i="27" s="1"/>
  <c r="EF29" i="27"/>
  <c r="EF28" i="27" s="1"/>
  <c r="EG29" i="27"/>
  <c r="EG28" i="27" s="1"/>
  <c r="EH29" i="27"/>
  <c r="EH28" i="27" s="1"/>
  <c r="EI29" i="27"/>
  <c r="EI28" i="27" s="1"/>
  <c r="EJ29" i="27"/>
  <c r="EJ28" i="27" s="1"/>
  <c r="EK29" i="27"/>
  <c r="EK28" i="27" s="1"/>
  <c r="EL29" i="27"/>
  <c r="EL28" i="27" s="1"/>
  <c r="EM29" i="27"/>
  <c r="EM28" i="27" s="1"/>
  <c r="EN29" i="27"/>
  <c r="EN28" i="27" s="1"/>
  <c r="EO29" i="27"/>
  <c r="EO28" i="27" s="1"/>
  <c r="EP29" i="27"/>
  <c r="EP28" i="27" s="1"/>
  <c r="EQ29" i="27"/>
  <c r="EQ28" i="27" s="1"/>
  <c r="ER29" i="27"/>
  <c r="ER28" i="27" s="1"/>
  <c r="ES29" i="27"/>
  <c r="ES28" i="27" s="1"/>
  <c r="ET29" i="27"/>
  <c r="ET28" i="27" s="1"/>
  <c r="EU29" i="27"/>
  <c r="EU28" i="27" s="1"/>
  <c r="EV29" i="27"/>
  <c r="EV28" i="27" s="1"/>
  <c r="EW29" i="27"/>
  <c r="EW28" i="27" s="1"/>
  <c r="EX29" i="27"/>
  <c r="EX28" i="27" s="1"/>
  <c r="EY29" i="27"/>
  <c r="EY28" i="27" s="1"/>
  <c r="EZ29" i="27"/>
  <c r="EZ28" i="27" s="1"/>
  <c r="FA29" i="27"/>
  <c r="FA28" i="27" s="1"/>
  <c r="FB29" i="27"/>
  <c r="FB28" i="27" s="1"/>
  <c r="FC29" i="27"/>
  <c r="FC28" i="27" s="1"/>
  <c r="FD29" i="27"/>
  <c r="FD28" i="27" s="1"/>
  <c r="FE29" i="27"/>
  <c r="FE28" i="27" s="1"/>
  <c r="FF29" i="27"/>
  <c r="FF28" i="27" s="1"/>
  <c r="FG29" i="27"/>
  <c r="FG28" i="27" s="1"/>
  <c r="FH29" i="27"/>
  <c r="FH28" i="27" s="1"/>
  <c r="FI29" i="27"/>
  <c r="FI28" i="27" s="1"/>
  <c r="FJ29" i="27"/>
  <c r="FJ28" i="27" s="1"/>
  <c r="FK29" i="27"/>
  <c r="FK28" i="27" s="1"/>
  <c r="FL29" i="27"/>
  <c r="FL28" i="27" s="1"/>
  <c r="FM29" i="27"/>
  <c r="FM28" i="27" s="1"/>
  <c r="FN29" i="27"/>
  <c r="FN28" i="27" s="1"/>
  <c r="FO29" i="27"/>
  <c r="FO28" i="27" s="1"/>
  <c r="FP29" i="27"/>
  <c r="FP28" i="27" s="1"/>
  <c r="FQ29" i="27"/>
  <c r="FQ28" i="27" s="1"/>
  <c r="FR29" i="27"/>
  <c r="FR28" i="27" s="1"/>
  <c r="FS29" i="27"/>
  <c r="FS28" i="27" s="1"/>
  <c r="FT29" i="27"/>
  <c r="FT28" i="27" s="1"/>
  <c r="FU29" i="27"/>
  <c r="FU28" i="27" s="1"/>
  <c r="FV29" i="27"/>
  <c r="FV28" i="27" s="1"/>
  <c r="FW29" i="27"/>
  <c r="FW28" i="27" s="1"/>
  <c r="FX29" i="27"/>
  <c r="FX28" i="27" s="1"/>
  <c r="FY29" i="27"/>
  <c r="FY28" i="27" s="1"/>
  <c r="FZ29" i="27"/>
  <c r="FZ28" i="27" s="1"/>
  <c r="GA29" i="27"/>
  <c r="GA28" i="27" s="1"/>
  <c r="GB29" i="27"/>
  <c r="GB28" i="27" s="1"/>
  <c r="GC29" i="27"/>
  <c r="GC28" i="27" s="1"/>
  <c r="GD29" i="27"/>
  <c r="GD28" i="27" s="1"/>
  <c r="GE29" i="27"/>
  <c r="GE28" i="27" s="1"/>
  <c r="GF29" i="27"/>
  <c r="GF28" i="27" s="1"/>
  <c r="GG29" i="27"/>
  <c r="GG28" i="27" s="1"/>
  <c r="GH29" i="27"/>
  <c r="GH28" i="27" s="1"/>
  <c r="GI29" i="27"/>
  <c r="GI28" i="27" s="1"/>
  <c r="GJ29" i="27"/>
  <c r="GJ28" i="27" s="1"/>
  <c r="GK29" i="27"/>
  <c r="GK28" i="27" s="1"/>
  <c r="GL29" i="27"/>
  <c r="GL28" i="27" s="1"/>
  <c r="GM29" i="27"/>
  <c r="GM28" i="27" s="1"/>
  <c r="GN29" i="27"/>
  <c r="GN28" i="27" s="1"/>
  <c r="GO29" i="27"/>
  <c r="GO28" i="27" s="1"/>
  <c r="GP29" i="27"/>
  <c r="GP28" i="27" s="1"/>
  <c r="GQ29" i="27"/>
  <c r="GQ28" i="27" s="1"/>
  <c r="GR29" i="27"/>
  <c r="GR28" i="27" s="1"/>
  <c r="GS29" i="27"/>
  <c r="GS28" i="27" s="1"/>
  <c r="GT29" i="27"/>
  <c r="GT28" i="27" s="1"/>
  <c r="GU29" i="27"/>
  <c r="GU28" i="27" s="1"/>
  <c r="GV29" i="27"/>
  <c r="GV28" i="27" s="1"/>
  <c r="GW29" i="27"/>
  <c r="GW28" i="27" s="1"/>
  <c r="GX29" i="27"/>
  <c r="GX28" i="27" s="1"/>
  <c r="GY29" i="27"/>
  <c r="GY28" i="27" s="1"/>
  <c r="GZ29" i="27"/>
  <c r="GZ28" i="27" s="1"/>
  <c r="HA29" i="27"/>
  <c r="HA28" i="27" s="1"/>
  <c r="HB29" i="27"/>
  <c r="HB28" i="27" s="1"/>
  <c r="HC29" i="27"/>
  <c r="HC28" i="27" s="1"/>
  <c r="HD29" i="27"/>
  <c r="HD28" i="27" s="1"/>
  <c r="HE29" i="27"/>
  <c r="HE28" i="27" s="1"/>
  <c r="HF29" i="27"/>
  <c r="HF28" i="27" s="1"/>
  <c r="HG29" i="27"/>
  <c r="HG28" i="27" s="1"/>
  <c r="HH29" i="27"/>
  <c r="HH28" i="27" s="1"/>
  <c r="HI29" i="27"/>
  <c r="HI28" i="27" s="1"/>
  <c r="HJ29" i="27"/>
  <c r="HJ28" i="27" s="1"/>
  <c r="HK29" i="27"/>
  <c r="HK28" i="27" s="1"/>
  <c r="HL29" i="27"/>
  <c r="HL28" i="27" s="1"/>
  <c r="HM29" i="27"/>
  <c r="HM28" i="27" s="1"/>
  <c r="HN29" i="27"/>
  <c r="HN28" i="27" s="1"/>
  <c r="HO29" i="27"/>
  <c r="HO28" i="27" s="1"/>
  <c r="HP29" i="27"/>
  <c r="HP28" i="27" s="1"/>
  <c r="HQ29" i="27"/>
  <c r="HQ28" i="27" s="1"/>
  <c r="HR29" i="27"/>
  <c r="HR28" i="27" s="1"/>
  <c r="HS29" i="27"/>
  <c r="HS28" i="27" s="1"/>
  <c r="HT29" i="27"/>
  <c r="HT28" i="27" s="1"/>
  <c r="HU29" i="27"/>
  <c r="HU28" i="27" s="1"/>
  <c r="HV29" i="27"/>
  <c r="HV28" i="27" s="1"/>
  <c r="HW29" i="27"/>
  <c r="HW28" i="27" s="1"/>
  <c r="HX29" i="27"/>
  <c r="HX28" i="27" s="1"/>
  <c r="HY29" i="27"/>
  <c r="HY28" i="27" s="1"/>
  <c r="HZ29" i="27"/>
  <c r="HZ28" i="27" s="1"/>
  <c r="IA29" i="27"/>
  <c r="IA28" i="27" s="1"/>
  <c r="IB29" i="27"/>
  <c r="IB28" i="27" s="1"/>
  <c r="IC29" i="27"/>
  <c r="IC28" i="27" s="1"/>
  <c r="ID29" i="27"/>
  <c r="ID28" i="27" s="1"/>
  <c r="IE29" i="27"/>
  <c r="IE28" i="27" s="1"/>
  <c r="IF29" i="27"/>
  <c r="IF28" i="27" s="1"/>
  <c r="IG29" i="27"/>
  <c r="IG28" i="27" s="1"/>
  <c r="IH29" i="27"/>
  <c r="IH28" i="27" s="1"/>
  <c r="II29" i="27"/>
  <c r="II28" i="27" s="1"/>
  <c r="IJ29" i="27"/>
  <c r="IJ28" i="27" s="1"/>
  <c r="IK29" i="27"/>
  <c r="IK28" i="27" s="1"/>
  <c r="IL29" i="27"/>
  <c r="IL28" i="27" s="1"/>
  <c r="IM29" i="27"/>
  <c r="IM28" i="27" s="1"/>
  <c r="IN29" i="27"/>
  <c r="IN28" i="27" s="1"/>
  <c r="IO29" i="27"/>
  <c r="IO28" i="27" s="1"/>
  <c r="IP29" i="27"/>
  <c r="IP28" i="27" s="1"/>
  <c r="IQ29" i="27"/>
  <c r="IQ28" i="27" s="1"/>
  <c r="IR29" i="27"/>
  <c r="IR28" i="27" s="1"/>
  <c r="IS29" i="27"/>
  <c r="IS28" i="27" s="1"/>
  <c r="IT29" i="27"/>
  <c r="IT28" i="27" s="1"/>
  <c r="IU29" i="27"/>
  <c r="IU28" i="27" s="1"/>
  <c r="IV29" i="27"/>
  <c r="IV28" i="27" s="1"/>
  <c r="IW29" i="27"/>
  <c r="IW28" i="27" s="1"/>
  <c r="IX29" i="27"/>
  <c r="IX28" i="27" s="1"/>
  <c r="IY29" i="27"/>
  <c r="IY28" i="27" s="1"/>
  <c r="IZ29" i="27"/>
  <c r="IZ28" i="27" s="1"/>
  <c r="JA29" i="27"/>
  <c r="JA28" i="27" s="1"/>
  <c r="JB29" i="27"/>
  <c r="JB28" i="27" s="1"/>
  <c r="JC29" i="27"/>
  <c r="JC28" i="27" s="1"/>
  <c r="JD29" i="27"/>
  <c r="JD28" i="27" s="1"/>
  <c r="JE29" i="27"/>
  <c r="JE28" i="27" s="1"/>
  <c r="JF29" i="27"/>
  <c r="JF28" i="27" s="1"/>
  <c r="JG29" i="27"/>
  <c r="JG28" i="27" s="1"/>
  <c r="JH29" i="27"/>
  <c r="JH28" i="27" s="1"/>
  <c r="JI29" i="27"/>
  <c r="JI28" i="27" s="1"/>
  <c r="JJ29" i="27"/>
  <c r="JJ28" i="27" s="1"/>
  <c r="JK29" i="27"/>
  <c r="JK28" i="27" s="1"/>
  <c r="JL29" i="27"/>
  <c r="JL28" i="27" s="1"/>
  <c r="JM29" i="27"/>
  <c r="JM28" i="27" s="1"/>
  <c r="JN29" i="27"/>
  <c r="JN28" i="27" s="1"/>
  <c r="JO29" i="27"/>
  <c r="JO28" i="27" s="1"/>
  <c r="JP29" i="27"/>
  <c r="JP28" i="27" s="1"/>
  <c r="JQ29" i="27"/>
  <c r="JQ28" i="27" s="1"/>
  <c r="JR29" i="27"/>
  <c r="JR28" i="27" s="1"/>
  <c r="JS29" i="27"/>
  <c r="JS28" i="27" s="1"/>
  <c r="JT29" i="27"/>
  <c r="JT28" i="27" s="1"/>
  <c r="JU29" i="27"/>
  <c r="JU28" i="27" s="1"/>
  <c r="JV29" i="27"/>
  <c r="JV28" i="27" s="1"/>
  <c r="JW29" i="27"/>
  <c r="JW28" i="27" s="1"/>
  <c r="JX29" i="27"/>
  <c r="JX28" i="27" s="1"/>
  <c r="JY29" i="27"/>
  <c r="JY28" i="27" s="1"/>
  <c r="JZ29" i="27"/>
  <c r="JZ28" i="27" s="1"/>
  <c r="KA29" i="27"/>
  <c r="KA28" i="27" s="1"/>
  <c r="KB29" i="27"/>
  <c r="KB28" i="27" s="1"/>
  <c r="KC29" i="27"/>
  <c r="KC28" i="27" s="1"/>
  <c r="KD29" i="27"/>
  <c r="KD28" i="27" s="1"/>
  <c r="KE29" i="27"/>
  <c r="KE28" i="27" s="1"/>
  <c r="KF29" i="27"/>
  <c r="KF28" i="27" s="1"/>
  <c r="KG29" i="27"/>
  <c r="KG28" i="27" s="1"/>
  <c r="KH29" i="27"/>
  <c r="KH28" i="27" s="1"/>
  <c r="KI29" i="27"/>
  <c r="KI28" i="27" s="1"/>
  <c r="KJ29" i="27"/>
  <c r="KJ28" i="27" s="1"/>
  <c r="KK29" i="27"/>
  <c r="KK28" i="27" s="1"/>
  <c r="KL29" i="27"/>
  <c r="KL28" i="27" s="1"/>
  <c r="KM29" i="27"/>
  <c r="KM28" i="27" s="1"/>
  <c r="KN29" i="27"/>
  <c r="KN28" i="27" s="1"/>
  <c r="KO29" i="27"/>
  <c r="KO28" i="27" s="1"/>
  <c r="KP29" i="27"/>
  <c r="KP28" i="27" s="1"/>
  <c r="KQ29" i="27"/>
  <c r="KQ28" i="27" s="1"/>
  <c r="KR29" i="27"/>
  <c r="KR28" i="27" s="1"/>
  <c r="KS29" i="27"/>
  <c r="KS28" i="27" s="1"/>
  <c r="KT29" i="27"/>
  <c r="KT28" i="27" s="1"/>
  <c r="KU29" i="27"/>
  <c r="KU28" i="27" s="1"/>
  <c r="KV29" i="27"/>
  <c r="KV28" i="27" s="1"/>
  <c r="KW29" i="27"/>
  <c r="KW28" i="27" s="1"/>
  <c r="KX29" i="27"/>
  <c r="KX28" i="27" s="1"/>
  <c r="KY29" i="27"/>
  <c r="KY28" i="27" s="1"/>
  <c r="KZ29" i="27"/>
  <c r="KZ28" i="27" s="1"/>
  <c r="LA29" i="27"/>
  <c r="LA28" i="27" s="1"/>
  <c r="LB29" i="27"/>
  <c r="LB28" i="27" s="1"/>
  <c r="LC29" i="27"/>
  <c r="LC28" i="27" s="1"/>
  <c r="LD29" i="27"/>
  <c r="LD28" i="27" s="1"/>
  <c r="LE29" i="27"/>
  <c r="LE28" i="27" s="1"/>
  <c r="LF29" i="27"/>
  <c r="LF28" i="27" s="1"/>
  <c r="LG29" i="27"/>
  <c r="LG28" i="27" s="1"/>
  <c r="LH29" i="27"/>
  <c r="LH28" i="27" s="1"/>
  <c r="LI29" i="27"/>
  <c r="LI28" i="27" s="1"/>
  <c r="LJ29" i="27"/>
  <c r="LJ28" i="27" s="1"/>
  <c r="LK29" i="27"/>
  <c r="LK28" i="27" s="1"/>
  <c r="LL29" i="27"/>
  <c r="LL28" i="27" s="1"/>
  <c r="LM29" i="27"/>
  <c r="LM28" i="27" s="1"/>
  <c r="LN29" i="27"/>
  <c r="LN28" i="27" s="1"/>
  <c r="LO29" i="27"/>
  <c r="LO28" i="27" s="1"/>
  <c r="LP29" i="27"/>
  <c r="LP28" i="27" s="1"/>
  <c r="LQ29" i="27"/>
  <c r="LQ28" i="27" s="1"/>
  <c r="LR29" i="27"/>
  <c r="LR28" i="27" s="1"/>
  <c r="LS29" i="27"/>
  <c r="LS28" i="27" s="1"/>
  <c r="LT29" i="27"/>
  <c r="LT28" i="27" s="1"/>
  <c r="LU29" i="27"/>
  <c r="LU28" i="27" s="1"/>
  <c r="LV29" i="27"/>
  <c r="LV28" i="27" s="1"/>
  <c r="LW29" i="27"/>
  <c r="LW28" i="27" s="1"/>
  <c r="LX29" i="27"/>
  <c r="LX28" i="27" s="1"/>
  <c r="LY29" i="27"/>
  <c r="LY28" i="27" s="1"/>
  <c r="LZ29" i="27"/>
  <c r="LZ28" i="27" s="1"/>
  <c r="MA29" i="27"/>
  <c r="MA28" i="27" s="1"/>
  <c r="MB29" i="27"/>
  <c r="MB28" i="27" s="1"/>
  <c r="MC29" i="27"/>
  <c r="MC28" i="27" s="1"/>
  <c r="MD29" i="27"/>
  <c r="MD28" i="27" s="1"/>
  <c r="ME29" i="27"/>
  <c r="ME28" i="27" s="1"/>
  <c r="MF29" i="27"/>
  <c r="MF28" i="27" s="1"/>
  <c r="MG29" i="27"/>
  <c r="MG28" i="27" s="1"/>
  <c r="MH29" i="27"/>
  <c r="MH28" i="27" s="1"/>
  <c r="MI29" i="27"/>
  <c r="MI28" i="27" s="1"/>
  <c r="MJ29" i="27"/>
  <c r="MJ28" i="27" s="1"/>
  <c r="MK29" i="27"/>
  <c r="MK28" i="27" s="1"/>
  <c r="ML29" i="27"/>
  <c r="ML28" i="27" s="1"/>
  <c r="MM29" i="27"/>
  <c r="MM28" i="27" s="1"/>
  <c r="MN29" i="27"/>
  <c r="MN28" i="27" s="1"/>
  <c r="MO29" i="27"/>
  <c r="MO28" i="27" s="1"/>
  <c r="MP29" i="27"/>
  <c r="MP28" i="27" s="1"/>
  <c r="MQ29" i="27"/>
  <c r="MQ28" i="27" s="1"/>
  <c r="MR29" i="27"/>
  <c r="MR28" i="27" s="1"/>
  <c r="MS29" i="27"/>
  <c r="MS28" i="27" s="1"/>
  <c r="MT29" i="27"/>
  <c r="MT28" i="27" s="1"/>
  <c r="MU29" i="27"/>
  <c r="MU28" i="27" s="1"/>
  <c r="MV29" i="27"/>
  <c r="MV28" i="27" s="1"/>
  <c r="MW29" i="27"/>
  <c r="MW28" i="27" s="1"/>
  <c r="MX29" i="27"/>
  <c r="MX28" i="27" s="1"/>
  <c r="MY29" i="27"/>
  <c r="MY28" i="27" s="1"/>
  <c r="MZ29" i="27"/>
  <c r="MZ28" i="27" s="1"/>
  <c r="NA29" i="27"/>
  <c r="NA28" i="27" s="1"/>
  <c r="NB29" i="27"/>
  <c r="NB28" i="27" s="1"/>
  <c r="NC29" i="27"/>
  <c r="NC28" i="27" s="1"/>
  <c r="ND29" i="27"/>
  <c r="ND28" i="27" s="1"/>
  <c r="NE29" i="27"/>
  <c r="NE28" i="27" s="1"/>
  <c r="NF29" i="27"/>
  <c r="NF28" i="27" s="1"/>
  <c r="NG29" i="27"/>
  <c r="NG28" i="27" s="1"/>
  <c r="NH29" i="27"/>
  <c r="NH28" i="27" s="1"/>
  <c r="NI29" i="27"/>
  <c r="NI28" i="27" s="1"/>
  <c r="NJ29" i="27"/>
  <c r="NJ28" i="27" s="1"/>
  <c r="NK29" i="27"/>
  <c r="NK28" i="27" s="1"/>
  <c r="NL29" i="27"/>
  <c r="NL28" i="27" s="1"/>
  <c r="NM29" i="27"/>
  <c r="NM28" i="27" s="1"/>
  <c r="NN29" i="27"/>
  <c r="NN28" i="27" s="1"/>
  <c r="NO29" i="27"/>
  <c r="NO28" i="27" s="1"/>
  <c r="NP29" i="27"/>
  <c r="NP28" i="27" s="1"/>
  <c r="NQ29" i="27"/>
  <c r="NQ28" i="27" s="1"/>
  <c r="NR29" i="27"/>
  <c r="NR28" i="27" s="1"/>
  <c r="NS29" i="27"/>
  <c r="NS28" i="27" s="1"/>
  <c r="NT29" i="27"/>
  <c r="NT28" i="27" s="1"/>
  <c r="NU29" i="27"/>
  <c r="NU28" i="27" s="1"/>
  <c r="NV29" i="27"/>
  <c r="NV28" i="27" s="1"/>
  <c r="NW29" i="27"/>
  <c r="NW28" i="27" s="1"/>
  <c r="NX29" i="27"/>
  <c r="NX28" i="27" s="1"/>
  <c r="NY29" i="27"/>
  <c r="NY28" i="27" s="1"/>
  <c r="NZ29" i="27"/>
  <c r="NZ28" i="27" s="1"/>
  <c r="OA29" i="27"/>
  <c r="OA28" i="27" s="1"/>
  <c r="OB29" i="27"/>
  <c r="OB28" i="27" s="1"/>
  <c r="OC29" i="27"/>
  <c r="OC28" i="27" s="1"/>
  <c r="OD29" i="27"/>
  <c r="OD28" i="27" s="1"/>
  <c r="OE29" i="27"/>
  <c r="OE28" i="27" s="1"/>
  <c r="OF29" i="27"/>
  <c r="OF28" i="27" s="1"/>
  <c r="OG29" i="27"/>
  <c r="OG28" i="27" s="1"/>
  <c r="OH29" i="27"/>
  <c r="OH28" i="27" s="1"/>
  <c r="OI29" i="27"/>
  <c r="OI28" i="27" s="1"/>
  <c r="OJ29" i="27"/>
  <c r="OJ28" i="27" s="1"/>
  <c r="OK29" i="27"/>
  <c r="OK28" i="27" s="1"/>
  <c r="OL29" i="27"/>
  <c r="OL28" i="27" s="1"/>
  <c r="OM29" i="27"/>
  <c r="OM28" i="27" s="1"/>
  <c r="ON29" i="27"/>
  <c r="ON28" i="27" s="1"/>
  <c r="OO29" i="27"/>
  <c r="OO28" i="27" s="1"/>
  <c r="OP29" i="27"/>
  <c r="OP28" i="27" s="1"/>
  <c r="OQ29" i="27"/>
  <c r="OQ28" i="27" s="1"/>
  <c r="OR29" i="27"/>
  <c r="OR28" i="27" s="1"/>
  <c r="OS29" i="27"/>
  <c r="OS28" i="27" s="1"/>
  <c r="OT29" i="27"/>
  <c r="OT28" i="27" s="1"/>
  <c r="OU29" i="27"/>
  <c r="OU28" i="27" s="1"/>
  <c r="OV29" i="27"/>
  <c r="OV28" i="27" s="1"/>
  <c r="OW29" i="27"/>
  <c r="OW28" i="27" s="1"/>
  <c r="OX29" i="27"/>
  <c r="OX28" i="27" s="1"/>
  <c r="OY29" i="27"/>
  <c r="OY28" i="27" s="1"/>
  <c r="OZ29" i="27"/>
  <c r="OZ28" i="27" s="1"/>
  <c r="PA29" i="27"/>
  <c r="PA28" i="27" s="1"/>
  <c r="PB29" i="27"/>
  <c r="PB28" i="27" s="1"/>
  <c r="PC29" i="27"/>
  <c r="PC28" i="27" s="1"/>
  <c r="PD29" i="27"/>
  <c r="PD28" i="27" s="1"/>
  <c r="PE29" i="27"/>
  <c r="PE28" i="27" s="1"/>
  <c r="PF29" i="27"/>
  <c r="PF28" i="27" s="1"/>
  <c r="PG29" i="27"/>
  <c r="PG28" i="27" s="1"/>
  <c r="PH29" i="27"/>
  <c r="PH28" i="27" s="1"/>
  <c r="PI29" i="27"/>
  <c r="PI28" i="27" s="1"/>
  <c r="PJ29" i="27"/>
  <c r="PJ28" i="27" s="1"/>
  <c r="PK29" i="27"/>
  <c r="PK28" i="27" s="1"/>
  <c r="PL29" i="27"/>
  <c r="PL28" i="27" s="1"/>
  <c r="PM29" i="27"/>
  <c r="PM28" i="27" s="1"/>
  <c r="PN29" i="27"/>
  <c r="PN28" i="27" s="1"/>
  <c r="PO29" i="27"/>
  <c r="PO28" i="27" s="1"/>
  <c r="PP29" i="27"/>
  <c r="PP28" i="27" s="1"/>
  <c r="PQ29" i="27"/>
  <c r="PQ28" i="27" s="1"/>
  <c r="PR29" i="27"/>
  <c r="PR28" i="27" s="1"/>
  <c r="PS29" i="27"/>
  <c r="PS28" i="27" s="1"/>
  <c r="PT29" i="27"/>
  <c r="PT28" i="27" s="1"/>
  <c r="PU29" i="27"/>
  <c r="PU28" i="27" s="1"/>
  <c r="PV29" i="27"/>
  <c r="PV28" i="27" s="1"/>
  <c r="PW29" i="27"/>
  <c r="PW28" i="27" s="1"/>
  <c r="PX29" i="27"/>
  <c r="PX28" i="27" s="1"/>
  <c r="PY29" i="27"/>
  <c r="PY28" i="27" s="1"/>
  <c r="PZ29" i="27"/>
  <c r="PZ28" i="27" s="1"/>
  <c r="QA29" i="27"/>
  <c r="QA28" i="27" s="1"/>
  <c r="QB29" i="27"/>
  <c r="QB28" i="27" s="1"/>
  <c r="QC29" i="27"/>
  <c r="QC28" i="27" s="1"/>
  <c r="QD29" i="27"/>
  <c r="QD28" i="27" s="1"/>
  <c r="QE29" i="27"/>
  <c r="QE28" i="27" s="1"/>
  <c r="QF29" i="27"/>
  <c r="QF28" i="27" s="1"/>
  <c r="QG29" i="27"/>
  <c r="QG28" i="27" s="1"/>
  <c r="QH29" i="27"/>
  <c r="QH28" i="27" s="1"/>
  <c r="QI29" i="27"/>
  <c r="QI28" i="27" s="1"/>
  <c r="QJ29" i="27"/>
  <c r="QJ28" i="27" s="1"/>
  <c r="QK29" i="27"/>
  <c r="QK28" i="27" s="1"/>
  <c r="QL29" i="27"/>
  <c r="QL28" i="27" s="1"/>
  <c r="QM29" i="27"/>
  <c r="QM28" i="27" s="1"/>
  <c r="QN29" i="27"/>
  <c r="QN28" i="27" s="1"/>
  <c r="QO29" i="27"/>
  <c r="QO28" i="27" s="1"/>
  <c r="QP29" i="27"/>
  <c r="QP28" i="27" s="1"/>
  <c r="QQ29" i="27"/>
  <c r="QQ28" i="27" s="1"/>
  <c r="QR29" i="27"/>
  <c r="QR28" i="27" s="1"/>
  <c r="QS29" i="27"/>
  <c r="QS28" i="27" s="1"/>
  <c r="QT29" i="27"/>
  <c r="QT28" i="27" s="1"/>
  <c r="F13" i="74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<sst xmlns="http://schemas.openxmlformats.org/spreadsheetml/2006/main" count="915" uniqueCount="106">
  <si>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</si>
  <si>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</si>
  <si>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</si>
  <si>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</si>
  <si>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</si>
  <si>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</si>
  <si>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</si>
  <si>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</si>
  <si>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</si>
  <si>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</si>
  <si>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</si>
  <si>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LLAYLLA</t>
  </si>
  <si>
    <t>MAZAMARI</t>
  </si>
  <si>
    <t>MICRORED</t>
  </si>
  <si>
    <t>DISTRITO</t>
  </si>
  <si>
    <t>PERIODO</t>
  </si>
  <si>
    <t>Periodo</t>
  </si>
  <si>
    <t>MICRORED MAZAMARI</t>
  </si>
  <si>
    <t>BELEN</t>
  </si>
  <si>
    <t>HERMOSA PAMPA</t>
  </si>
  <si>
    <t>BUENOS AIRES -TZIRIARI</t>
  </si>
  <si>
    <t>CAPIRUSHARI</t>
  </si>
  <si>
    <t>COMUNIDAD NATIVA DE PANGA</t>
  </si>
  <si>
    <t>GLORIABAMBA</t>
  </si>
  <si>
    <t>LURINCHINCHA</t>
  </si>
  <si>
    <t>PUEBLO LIBRE DE PAURIALI</t>
  </si>
  <si>
    <t>SAN FRANCISCO DE CUBARO</t>
  </si>
  <si>
    <t>TEORIA</t>
  </si>
  <si>
    <t>VILLA PROGRESO DE EDEN</t>
  </si>
  <si>
    <t>SAN CRISTOBAL</t>
  </si>
  <si>
    <t>TZIRIARI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</si>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</sst>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1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1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XFD24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1" t="s">
        <v>101</v>
      </c>
      <c r="B2" s="81"/>
      <c r="C2" s="81"/>
      <c r="D2" s="81"/>
      <c r="E2" s="81"/>
      <c r="F2" s="81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82" t="s">
        <v>102</v>
      </c>
      <c r="B3" s="82"/>
      <c r="C3" s="82"/>
      <c r="D3" s="82"/>
      <c r="E3" s="82"/>
      <c r="F3" s="82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9" t="s">
        <v>31</v>
      </c>
      <c r="B4" s="89" t="s">
        <v>32</v>
      </c>
      <c r="C4" s="89" t="s">
        <v>14</v>
      </c>
      <c r="D4" s="89" t="s">
        <v>13</v>
      </c>
      <c r="E4" s="92" t="s">
        <v>6</v>
      </c>
      <c r="F4" s="86" t="s">
        <v>8</v>
      </c>
      <c r="G4" s="95" t="s">
        <v>85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7"/>
      <c r="FS4" s="95" t="s">
        <v>92</v>
      </c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7"/>
      <c r="LG4" s="95" t="s">
        <v>99</v>
      </c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6"/>
      <c r="MQ4" s="96"/>
      <c r="MR4" s="96"/>
      <c r="MS4" s="96"/>
      <c r="MT4" s="96"/>
      <c r="MU4" s="96"/>
      <c r="MV4" s="96"/>
      <c r="MW4" s="96"/>
      <c r="MX4" s="96"/>
      <c r="MY4" s="96"/>
      <c r="MZ4" s="96"/>
      <c r="NA4" s="96"/>
      <c r="NB4" s="96"/>
      <c r="NC4" s="96"/>
      <c r="ND4" s="96"/>
      <c r="NE4" s="96"/>
      <c r="NF4" s="96"/>
      <c r="NG4" s="96"/>
      <c r="NH4" s="96"/>
      <c r="NI4" s="96"/>
      <c r="NJ4" s="96"/>
      <c r="NK4" s="96"/>
      <c r="NL4" s="96"/>
      <c r="NM4" s="96"/>
      <c r="NN4" s="96"/>
      <c r="NO4" s="96"/>
      <c r="NP4" s="96"/>
      <c r="NQ4" s="96"/>
      <c r="NR4" s="96"/>
      <c r="NS4" s="96"/>
      <c r="NT4" s="96"/>
      <c r="NU4" s="96"/>
      <c r="NV4" s="96"/>
      <c r="NW4" s="96"/>
      <c r="NX4" s="96"/>
      <c r="NY4" s="96"/>
      <c r="NZ4" s="96"/>
      <c r="OA4" s="96"/>
      <c r="OB4" s="96"/>
      <c r="OC4" s="96"/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/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96"/>
      <c r="QR4" s="96"/>
      <c r="QS4" s="96"/>
      <c r="QT4" s="97"/>
    </row>
    <row r="5" spans="1:462" ht="27.75" customHeight="1" x14ac:dyDescent="0.25">
      <c r="A5" s="90"/>
      <c r="B5" s="90"/>
      <c r="C5" s="90"/>
      <c r="D5" s="90"/>
      <c r="E5" s="93"/>
      <c r="F5" s="87"/>
      <c r="G5" s="83" t="s">
        <v>78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 t="s">
        <v>79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 t="s">
        <v>80</v>
      </c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 t="s">
        <v>81</v>
      </c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 t="s">
        <v>82</v>
      </c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 t="s">
        <v>83</v>
      </c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 t="s">
        <v>84</v>
      </c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 t="s">
        <v>86</v>
      </c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 t="s">
        <v>87</v>
      </c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 t="s">
        <v>88</v>
      </c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 t="s">
        <v>89</v>
      </c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 t="s">
        <v>90</v>
      </c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 t="s">
        <v>91</v>
      </c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 t="s">
        <v>93</v>
      </c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 t="s">
        <v>94</v>
      </c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 t="s">
        <v>95</v>
      </c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 t="s">
        <v>96</v>
      </c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 t="s">
        <v>97</v>
      </c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 t="s">
        <v>98</v>
      </c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</row>
    <row r="6" spans="1:462" s="30" customFormat="1" ht="21" customHeight="1" x14ac:dyDescent="0.2">
      <c r="A6" s="90"/>
      <c r="B6" s="90"/>
      <c r="C6" s="90"/>
      <c r="D6" s="90"/>
      <c r="E6" s="93"/>
      <c r="F6" s="87"/>
      <c r="G6" s="84" t="s">
        <v>52</v>
      </c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 t="s">
        <v>53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4" t="s">
        <v>52</v>
      </c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5" t="s">
        <v>53</v>
      </c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4" t="s">
        <v>52</v>
      </c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5" t="s">
        <v>53</v>
      </c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4" t="s">
        <v>52</v>
      </c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5" t="s">
        <v>53</v>
      </c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4" t="s">
        <v>52</v>
      </c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5" t="s">
        <v>53</v>
      </c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4" t="s">
        <v>52</v>
      </c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5" t="s">
        <v>53</v>
      </c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4" t="s">
        <v>52</v>
      </c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5" t="s">
        <v>53</v>
      </c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4" t="s">
        <v>52</v>
      </c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5" t="s">
        <v>53</v>
      </c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4" t="s">
        <v>52</v>
      </c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5" t="s">
        <v>53</v>
      </c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4" t="s">
        <v>52</v>
      </c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5" t="s">
        <v>53</v>
      </c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4" t="s">
        <v>52</v>
      </c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5" t="s">
        <v>53</v>
      </c>
      <c r="IZ6" s="85"/>
      <c r="JA6" s="85"/>
      <c r="JB6" s="85"/>
      <c r="JC6" s="85"/>
      <c r="JD6" s="85"/>
      <c r="JE6" s="85"/>
      <c r="JF6" s="85"/>
      <c r="JG6" s="85"/>
      <c r="JH6" s="85"/>
      <c r="JI6" s="85"/>
      <c r="JJ6" s="85"/>
      <c r="JK6" s="84" t="s">
        <v>52</v>
      </c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5" t="s">
        <v>53</v>
      </c>
      <c r="JX6" s="85"/>
      <c r="JY6" s="85"/>
      <c r="JZ6" s="85"/>
      <c r="KA6" s="85"/>
      <c r="KB6" s="85"/>
      <c r="KC6" s="85"/>
      <c r="KD6" s="85"/>
      <c r="KE6" s="85"/>
      <c r="KF6" s="85"/>
      <c r="KG6" s="85"/>
      <c r="KH6" s="85"/>
      <c r="KI6" s="84" t="s">
        <v>52</v>
      </c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5" t="s">
        <v>53</v>
      </c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4" t="s">
        <v>52</v>
      </c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5" t="s">
        <v>53</v>
      </c>
      <c r="LT6" s="85"/>
      <c r="LU6" s="85"/>
      <c r="LV6" s="85"/>
      <c r="LW6" s="85"/>
      <c r="LX6" s="85"/>
      <c r="LY6" s="85"/>
      <c r="LZ6" s="85"/>
      <c r="MA6" s="85"/>
      <c r="MB6" s="85"/>
      <c r="MC6" s="85"/>
      <c r="MD6" s="85"/>
      <c r="ME6" s="84" t="s">
        <v>52</v>
      </c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5" t="s">
        <v>53</v>
      </c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4" t="s">
        <v>52</v>
      </c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5" t="s">
        <v>53</v>
      </c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4" t="s">
        <v>52</v>
      </c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5" t="s">
        <v>53</v>
      </c>
      <c r="ON6" s="85"/>
      <c r="OO6" s="85"/>
      <c r="OP6" s="85"/>
      <c r="OQ6" s="85"/>
      <c r="OR6" s="85"/>
      <c r="OS6" s="85"/>
      <c r="OT6" s="85"/>
      <c r="OU6" s="85"/>
      <c r="OV6" s="85"/>
      <c r="OW6" s="85"/>
      <c r="OX6" s="85"/>
      <c r="OY6" s="84" t="s">
        <v>52</v>
      </c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5" t="s">
        <v>53</v>
      </c>
      <c r="PL6" s="85"/>
      <c r="PM6" s="85"/>
      <c r="PN6" s="85"/>
      <c r="PO6" s="85"/>
      <c r="PP6" s="85"/>
      <c r="PQ6" s="85"/>
      <c r="PR6" s="85"/>
      <c r="PS6" s="85"/>
      <c r="PT6" s="85"/>
      <c r="PU6" s="85"/>
      <c r="PV6" s="85"/>
      <c r="PW6" s="84" t="s">
        <v>52</v>
      </c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5" t="s">
        <v>53</v>
      </c>
      <c r="QJ6" s="85"/>
      <c r="QK6" s="85"/>
      <c r="QL6" s="85"/>
      <c r="QM6" s="85"/>
      <c r="QN6" s="85"/>
      <c r="QO6" s="85"/>
      <c r="QP6" s="85"/>
      <c r="QQ6" s="85"/>
      <c r="QR6" s="85"/>
      <c r="QS6" s="85"/>
      <c r="QT6" s="85"/>
    </row>
    <row r="7" spans="1:462" ht="45" customHeight="1" x14ac:dyDescent="0.25">
      <c r="A7" s="90"/>
      <c r="B7" s="90"/>
      <c r="C7" s="90"/>
      <c r="D7" s="90"/>
      <c r="E7" s="93"/>
      <c r="F7" s="87"/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1" t="s">
        <v>48</v>
      </c>
      <c r="Q7" s="31" t="s">
        <v>49</v>
      </c>
      <c r="R7" s="31" t="s">
        <v>50</v>
      </c>
      <c r="S7" s="32" t="s">
        <v>39</v>
      </c>
      <c r="T7" s="32" t="s">
        <v>40</v>
      </c>
      <c r="U7" s="32" t="s">
        <v>41</v>
      </c>
      <c r="V7" s="32" t="s">
        <v>42</v>
      </c>
      <c r="W7" s="32" t="s">
        <v>43</v>
      </c>
      <c r="X7" s="32" t="s">
        <v>44</v>
      </c>
      <c r="Y7" s="32" t="s">
        <v>45</v>
      </c>
      <c r="Z7" s="32" t="s">
        <v>46</v>
      </c>
      <c r="AA7" s="32" t="s">
        <v>47</v>
      </c>
      <c r="AB7" s="32" t="s">
        <v>48</v>
      </c>
      <c r="AC7" s="32" t="s">
        <v>49</v>
      </c>
      <c r="AD7" s="32" t="s">
        <v>50</v>
      </c>
      <c r="AE7" s="31" t="s">
        <v>39</v>
      </c>
      <c r="AF7" s="31" t="s">
        <v>40</v>
      </c>
      <c r="AG7" s="31" t="s">
        <v>41</v>
      </c>
      <c r="AH7" s="31" t="s">
        <v>42</v>
      </c>
      <c r="AI7" s="31" t="s">
        <v>43</v>
      </c>
      <c r="AJ7" s="31" t="s">
        <v>44</v>
      </c>
      <c r="AK7" s="31" t="s">
        <v>45</v>
      </c>
      <c r="AL7" s="31" t="s">
        <v>46</v>
      </c>
      <c r="AM7" s="31" t="s">
        <v>47</v>
      </c>
      <c r="AN7" s="31" t="s">
        <v>48</v>
      </c>
      <c r="AO7" s="31" t="s">
        <v>49</v>
      </c>
      <c r="AP7" s="31" t="s">
        <v>50</v>
      </c>
      <c r="AQ7" s="32" t="s">
        <v>39</v>
      </c>
      <c r="AR7" s="32" t="s">
        <v>40</v>
      </c>
      <c r="AS7" s="32" t="s">
        <v>41</v>
      </c>
      <c r="AT7" s="32" t="s">
        <v>42</v>
      </c>
      <c r="AU7" s="32" t="s">
        <v>43</v>
      </c>
      <c r="AV7" s="32" t="s">
        <v>44</v>
      </c>
      <c r="AW7" s="32" t="s">
        <v>45</v>
      </c>
      <c r="AX7" s="32" t="s">
        <v>46</v>
      </c>
      <c r="AY7" s="32" t="s">
        <v>47</v>
      </c>
      <c r="AZ7" s="32" t="s">
        <v>48</v>
      </c>
      <c r="BA7" s="32" t="s">
        <v>49</v>
      </c>
      <c r="BB7" s="32" t="s">
        <v>50</v>
      </c>
      <c r="BC7" s="31" t="s">
        <v>39</v>
      </c>
      <c r="BD7" s="31" t="s">
        <v>40</v>
      </c>
      <c r="BE7" s="31" t="s">
        <v>41</v>
      </c>
      <c r="BF7" s="31" t="s">
        <v>42</v>
      </c>
      <c r="BG7" s="31" t="s">
        <v>43</v>
      </c>
      <c r="BH7" s="31" t="s">
        <v>44</v>
      </c>
      <c r="BI7" s="31" t="s">
        <v>45</v>
      </c>
      <c r="BJ7" s="31" t="s">
        <v>46</v>
      </c>
      <c r="BK7" s="31" t="s">
        <v>47</v>
      </c>
      <c r="BL7" s="31" t="s">
        <v>48</v>
      </c>
      <c r="BM7" s="31" t="s">
        <v>49</v>
      </c>
      <c r="BN7" s="31" t="s">
        <v>50</v>
      </c>
      <c r="BO7" s="32" t="s">
        <v>39</v>
      </c>
      <c r="BP7" s="32" t="s">
        <v>40</v>
      </c>
      <c r="BQ7" s="32" t="s">
        <v>41</v>
      </c>
      <c r="BR7" s="32" t="s">
        <v>42</v>
      </c>
      <c r="BS7" s="32" t="s">
        <v>43</v>
      </c>
      <c r="BT7" s="32" t="s">
        <v>44</v>
      </c>
      <c r="BU7" s="32" t="s">
        <v>45</v>
      </c>
      <c r="BV7" s="32" t="s">
        <v>46</v>
      </c>
      <c r="BW7" s="32" t="s">
        <v>47</v>
      </c>
      <c r="BX7" s="32" t="s">
        <v>48</v>
      </c>
      <c r="BY7" s="32" t="s">
        <v>49</v>
      </c>
      <c r="BZ7" s="32" t="s">
        <v>50</v>
      </c>
      <c r="CA7" s="31" t="s">
        <v>39</v>
      </c>
      <c r="CB7" s="31" t="s">
        <v>40</v>
      </c>
      <c r="CC7" s="31" t="s">
        <v>41</v>
      </c>
      <c r="CD7" s="31" t="s">
        <v>42</v>
      </c>
      <c r="CE7" s="31" t="s">
        <v>43</v>
      </c>
      <c r="CF7" s="31" t="s">
        <v>44</v>
      </c>
      <c r="CG7" s="31" t="s">
        <v>45</v>
      </c>
      <c r="CH7" s="31" t="s">
        <v>46</v>
      </c>
      <c r="CI7" s="31" t="s">
        <v>47</v>
      </c>
      <c r="CJ7" s="31" t="s">
        <v>48</v>
      </c>
      <c r="CK7" s="31" t="s">
        <v>49</v>
      </c>
      <c r="CL7" s="31" t="s">
        <v>50</v>
      </c>
      <c r="CM7" s="32" t="s">
        <v>39</v>
      </c>
      <c r="CN7" s="32" t="s">
        <v>40</v>
      </c>
      <c r="CO7" s="32" t="s">
        <v>41</v>
      </c>
      <c r="CP7" s="32" t="s">
        <v>42</v>
      </c>
      <c r="CQ7" s="32" t="s">
        <v>43</v>
      </c>
      <c r="CR7" s="32" t="s">
        <v>44</v>
      </c>
      <c r="CS7" s="32" t="s">
        <v>45</v>
      </c>
      <c r="CT7" s="32" t="s">
        <v>46</v>
      </c>
      <c r="CU7" s="32" t="s">
        <v>47</v>
      </c>
      <c r="CV7" s="32" t="s">
        <v>48</v>
      </c>
      <c r="CW7" s="32" t="s">
        <v>49</v>
      </c>
      <c r="CX7" s="32" t="s">
        <v>50</v>
      </c>
      <c r="CY7" s="31" t="s">
        <v>39</v>
      </c>
      <c r="CZ7" s="31" t="s">
        <v>40</v>
      </c>
      <c r="DA7" s="31" t="s">
        <v>41</v>
      </c>
      <c r="DB7" s="31" t="s">
        <v>42</v>
      </c>
      <c r="DC7" s="31" t="s">
        <v>43</v>
      </c>
      <c r="DD7" s="31" t="s">
        <v>44</v>
      </c>
      <c r="DE7" s="31" t="s">
        <v>45</v>
      </c>
      <c r="DF7" s="31" t="s">
        <v>46</v>
      </c>
      <c r="DG7" s="31" t="s">
        <v>47</v>
      </c>
      <c r="DH7" s="31" t="s">
        <v>48</v>
      </c>
      <c r="DI7" s="31" t="s">
        <v>49</v>
      </c>
      <c r="DJ7" s="31" t="s">
        <v>50</v>
      </c>
      <c r="DK7" s="32" t="s">
        <v>39</v>
      </c>
      <c r="DL7" s="32" t="s">
        <v>40</v>
      </c>
      <c r="DM7" s="32" t="s">
        <v>41</v>
      </c>
      <c r="DN7" s="32" t="s">
        <v>42</v>
      </c>
      <c r="DO7" s="32" t="s">
        <v>43</v>
      </c>
      <c r="DP7" s="32" t="s">
        <v>44</v>
      </c>
      <c r="DQ7" s="32" t="s">
        <v>45</v>
      </c>
      <c r="DR7" s="32" t="s">
        <v>46</v>
      </c>
      <c r="DS7" s="32" t="s">
        <v>47</v>
      </c>
      <c r="DT7" s="32" t="s">
        <v>48</v>
      </c>
      <c r="DU7" s="32" t="s">
        <v>49</v>
      </c>
      <c r="DV7" s="32" t="s">
        <v>50</v>
      </c>
      <c r="DW7" s="31" t="s">
        <v>39</v>
      </c>
      <c r="DX7" s="31" t="s">
        <v>40</v>
      </c>
      <c r="DY7" s="31" t="s">
        <v>41</v>
      </c>
      <c r="DZ7" s="31" t="s">
        <v>42</v>
      </c>
      <c r="EA7" s="31" t="s">
        <v>43</v>
      </c>
      <c r="EB7" s="31" t="s">
        <v>44</v>
      </c>
      <c r="EC7" s="31" t="s">
        <v>45</v>
      </c>
      <c r="ED7" s="31" t="s">
        <v>46</v>
      </c>
      <c r="EE7" s="31" t="s">
        <v>47</v>
      </c>
      <c r="EF7" s="31" t="s">
        <v>48</v>
      </c>
      <c r="EG7" s="31" t="s">
        <v>49</v>
      </c>
      <c r="EH7" s="31" t="s">
        <v>50</v>
      </c>
      <c r="EI7" s="32" t="s">
        <v>39</v>
      </c>
      <c r="EJ7" s="32" t="s">
        <v>40</v>
      </c>
      <c r="EK7" s="32" t="s">
        <v>41</v>
      </c>
      <c r="EL7" s="32" t="s">
        <v>42</v>
      </c>
      <c r="EM7" s="32" t="s">
        <v>43</v>
      </c>
      <c r="EN7" s="32" t="s">
        <v>44</v>
      </c>
      <c r="EO7" s="32" t="s">
        <v>45</v>
      </c>
      <c r="EP7" s="32" t="s">
        <v>46</v>
      </c>
      <c r="EQ7" s="32" t="s">
        <v>47</v>
      </c>
      <c r="ER7" s="32" t="s">
        <v>48</v>
      </c>
      <c r="ES7" s="32" t="s">
        <v>49</v>
      </c>
      <c r="ET7" s="32" t="s">
        <v>50</v>
      </c>
      <c r="EU7" s="31" t="s">
        <v>39</v>
      </c>
      <c r="EV7" s="31" t="s">
        <v>40</v>
      </c>
      <c r="EW7" s="31" t="s">
        <v>41</v>
      </c>
      <c r="EX7" s="31" t="s">
        <v>42</v>
      </c>
      <c r="EY7" s="31" t="s">
        <v>43</v>
      </c>
      <c r="EZ7" s="31" t="s">
        <v>44</v>
      </c>
      <c r="FA7" s="31" t="s">
        <v>45</v>
      </c>
      <c r="FB7" s="31" t="s">
        <v>46</v>
      </c>
      <c r="FC7" s="31" t="s">
        <v>47</v>
      </c>
      <c r="FD7" s="31" t="s">
        <v>48</v>
      </c>
      <c r="FE7" s="31" t="s">
        <v>49</v>
      </c>
      <c r="FF7" s="31" t="s">
        <v>50</v>
      </c>
      <c r="FG7" s="32" t="s">
        <v>39</v>
      </c>
      <c r="FH7" s="32" t="s">
        <v>40</v>
      </c>
      <c r="FI7" s="32" t="s">
        <v>41</v>
      </c>
      <c r="FJ7" s="32" t="s">
        <v>42</v>
      </c>
      <c r="FK7" s="32" t="s">
        <v>43</v>
      </c>
      <c r="FL7" s="32" t="s">
        <v>44</v>
      </c>
      <c r="FM7" s="32" t="s">
        <v>45</v>
      </c>
      <c r="FN7" s="32" t="s">
        <v>46</v>
      </c>
      <c r="FO7" s="32" t="s">
        <v>47</v>
      </c>
      <c r="FP7" s="32" t="s">
        <v>48</v>
      </c>
      <c r="FQ7" s="32" t="s">
        <v>49</v>
      </c>
      <c r="FR7" s="32" t="s">
        <v>50</v>
      </c>
      <c r="FS7" s="31" t="s">
        <v>39</v>
      </c>
      <c r="FT7" s="31" t="s">
        <v>40</v>
      </c>
      <c r="FU7" s="31" t="s">
        <v>41</v>
      </c>
      <c r="FV7" s="31" t="s">
        <v>42</v>
      </c>
      <c r="FW7" s="31" t="s">
        <v>43</v>
      </c>
      <c r="FX7" s="31" t="s">
        <v>44</v>
      </c>
      <c r="FY7" s="31" t="s">
        <v>45</v>
      </c>
      <c r="FZ7" s="31" t="s">
        <v>46</v>
      </c>
      <c r="GA7" s="31" t="s">
        <v>47</v>
      </c>
      <c r="GB7" s="31" t="s">
        <v>48</v>
      </c>
      <c r="GC7" s="31" t="s">
        <v>49</v>
      </c>
      <c r="GD7" s="31" t="s">
        <v>50</v>
      </c>
      <c r="GE7" s="32" t="s">
        <v>39</v>
      </c>
      <c r="GF7" s="32" t="s">
        <v>40</v>
      </c>
      <c r="GG7" s="32" t="s">
        <v>41</v>
      </c>
      <c r="GH7" s="32" t="s">
        <v>42</v>
      </c>
      <c r="GI7" s="32" t="s">
        <v>43</v>
      </c>
      <c r="GJ7" s="32" t="s">
        <v>44</v>
      </c>
      <c r="GK7" s="32" t="s">
        <v>45</v>
      </c>
      <c r="GL7" s="32" t="s">
        <v>46</v>
      </c>
      <c r="GM7" s="32" t="s">
        <v>47</v>
      </c>
      <c r="GN7" s="32" t="s">
        <v>48</v>
      </c>
      <c r="GO7" s="32" t="s">
        <v>49</v>
      </c>
      <c r="GP7" s="32" t="s">
        <v>50</v>
      </c>
      <c r="GQ7" s="31" t="s">
        <v>39</v>
      </c>
      <c r="GR7" s="31" t="s">
        <v>40</v>
      </c>
      <c r="GS7" s="31" t="s">
        <v>41</v>
      </c>
      <c r="GT7" s="31" t="s">
        <v>42</v>
      </c>
      <c r="GU7" s="31" t="s">
        <v>43</v>
      </c>
      <c r="GV7" s="31" t="s">
        <v>44</v>
      </c>
      <c r="GW7" s="31" t="s">
        <v>45</v>
      </c>
      <c r="GX7" s="31" t="s">
        <v>46</v>
      </c>
      <c r="GY7" s="31" t="s">
        <v>47</v>
      </c>
      <c r="GZ7" s="31" t="s">
        <v>48</v>
      </c>
      <c r="HA7" s="31" t="s">
        <v>49</v>
      </c>
      <c r="HB7" s="31" t="s">
        <v>50</v>
      </c>
      <c r="HC7" s="32" t="s">
        <v>39</v>
      </c>
      <c r="HD7" s="32" t="s">
        <v>40</v>
      </c>
      <c r="HE7" s="32" t="s">
        <v>41</v>
      </c>
      <c r="HF7" s="32" t="s">
        <v>42</v>
      </c>
      <c r="HG7" s="32" t="s">
        <v>43</v>
      </c>
      <c r="HH7" s="32" t="s">
        <v>44</v>
      </c>
      <c r="HI7" s="32" t="s">
        <v>45</v>
      </c>
      <c r="HJ7" s="32" t="s">
        <v>46</v>
      </c>
      <c r="HK7" s="32" t="s">
        <v>47</v>
      </c>
      <c r="HL7" s="32" t="s">
        <v>48</v>
      </c>
      <c r="HM7" s="32" t="s">
        <v>49</v>
      </c>
      <c r="HN7" s="32" t="s">
        <v>50</v>
      </c>
      <c r="HO7" s="31" t="s">
        <v>39</v>
      </c>
      <c r="HP7" s="31" t="s">
        <v>40</v>
      </c>
      <c r="HQ7" s="31" t="s">
        <v>41</v>
      </c>
      <c r="HR7" s="31" t="s">
        <v>42</v>
      </c>
      <c r="HS7" s="31" t="s">
        <v>43</v>
      </c>
      <c r="HT7" s="31" t="s">
        <v>44</v>
      </c>
      <c r="HU7" s="31" t="s">
        <v>45</v>
      </c>
      <c r="HV7" s="31" t="s">
        <v>46</v>
      </c>
      <c r="HW7" s="31" t="s">
        <v>47</v>
      </c>
      <c r="HX7" s="31" t="s">
        <v>48</v>
      </c>
      <c r="HY7" s="31" t="s">
        <v>49</v>
      </c>
      <c r="HZ7" s="31" t="s">
        <v>50</v>
      </c>
      <c r="IA7" s="32" t="s">
        <v>39</v>
      </c>
      <c r="IB7" s="32" t="s">
        <v>40</v>
      </c>
      <c r="IC7" s="32" t="s">
        <v>41</v>
      </c>
      <c r="ID7" s="32" t="s">
        <v>42</v>
      </c>
      <c r="IE7" s="32" t="s">
        <v>43</v>
      </c>
      <c r="IF7" s="32" t="s">
        <v>44</v>
      </c>
      <c r="IG7" s="32" t="s">
        <v>45</v>
      </c>
      <c r="IH7" s="32" t="s">
        <v>46</v>
      </c>
      <c r="II7" s="32" t="s">
        <v>47</v>
      </c>
      <c r="IJ7" s="32" t="s">
        <v>48</v>
      </c>
      <c r="IK7" s="32" t="s">
        <v>49</v>
      </c>
      <c r="IL7" s="32" t="s">
        <v>50</v>
      </c>
      <c r="IM7" s="31" t="s">
        <v>39</v>
      </c>
      <c r="IN7" s="31" t="s">
        <v>40</v>
      </c>
      <c r="IO7" s="31" t="s">
        <v>41</v>
      </c>
      <c r="IP7" s="31" t="s">
        <v>42</v>
      </c>
      <c r="IQ7" s="31" t="s">
        <v>43</v>
      </c>
      <c r="IR7" s="31" t="s">
        <v>44</v>
      </c>
      <c r="IS7" s="31" t="s">
        <v>45</v>
      </c>
      <c r="IT7" s="31" t="s">
        <v>46</v>
      </c>
      <c r="IU7" s="31" t="s">
        <v>47</v>
      </c>
      <c r="IV7" s="31" t="s">
        <v>48</v>
      </c>
      <c r="IW7" s="31" t="s">
        <v>49</v>
      </c>
      <c r="IX7" s="31" t="s">
        <v>50</v>
      </c>
      <c r="IY7" s="32" t="s">
        <v>39</v>
      </c>
      <c r="IZ7" s="32" t="s">
        <v>40</v>
      </c>
      <c r="JA7" s="32" t="s">
        <v>41</v>
      </c>
      <c r="JB7" s="32" t="s">
        <v>42</v>
      </c>
      <c r="JC7" s="32" t="s">
        <v>43</v>
      </c>
      <c r="JD7" s="32" t="s">
        <v>44</v>
      </c>
      <c r="JE7" s="32" t="s">
        <v>45</v>
      </c>
      <c r="JF7" s="32" t="s">
        <v>46</v>
      </c>
      <c r="JG7" s="32" t="s">
        <v>47</v>
      </c>
      <c r="JH7" s="32" t="s">
        <v>48</v>
      </c>
      <c r="JI7" s="32" t="s">
        <v>49</v>
      </c>
      <c r="JJ7" s="32" t="s">
        <v>50</v>
      </c>
      <c r="JK7" s="31" t="s">
        <v>39</v>
      </c>
      <c r="JL7" s="31" t="s">
        <v>40</v>
      </c>
      <c r="JM7" s="31" t="s">
        <v>41</v>
      </c>
      <c r="JN7" s="31" t="s">
        <v>42</v>
      </c>
      <c r="JO7" s="31" t="s">
        <v>43</v>
      </c>
      <c r="JP7" s="31" t="s">
        <v>44</v>
      </c>
      <c r="JQ7" s="31" t="s">
        <v>45</v>
      </c>
      <c r="JR7" s="31" t="s">
        <v>46</v>
      </c>
      <c r="JS7" s="31" t="s">
        <v>47</v>
      </c>
      <c r="JT7" s="31" t="s">
        <v>48</v>
      </c>
      <c r="JU7" s="31" t="s">
        <v>49</v>
      </c>
      <c r="JV7" s="31" t="s">
        <v>50</v>
      </c>
      <c r="JW7" s="32" t="s">
        <v>39</v>
      </c>
      <c r="JX7" s="32" t="s">
        <v>40</v>
      </c>
      <c r="JY7" s="32" t="s">
        <v>41</v>
      </c>
      <c r="JZ7" s="32" t="s">
        <v>42</v>
      </c>
      <c r="KA7" s="32" t="s">
        <v>43</v>
      </c>
      <c r="KB7" s="32" t="s">
        <v>44</v>
      </c>
      <c r="KC7" s="32" t="s">
        <v>45</v>
      </c>
      <c r="KD7" s="32" t="s">
        <v>46</v>
      </c>
      <c r="KE7" s="32" t="s">
        <v>47</v>
      </c>
      <c r="KF7" s="32" t="s">
        <v>48</v>
      </c>
      <c r="KG7" s="32" t="s">
        <v>49</v>
      </c>
      <c r="KH7" s="32" t="s">
        <v>50</v>
      </c>
      <c r="KI7" s="31" t="s">
        <v>39</v>
      </c>
      <c r="KJ7" s="31" t="s">
        <v>40</v>
      </c>
      <c r="KK7" s="31" t="s">
        <v>41</v>
      </c>
      <c r="KL7" s="31" t="s">
        <v>42</v>
      </c>
      <c r="KM7" s="31" t="s">
        <v>43</v>
      </c>
      <c r="KN7" s="31" t="s">
        <v>44</v>
      </c>
      <c r="KO7" s="31" t="s">
        <v>45</v>
      </c>
      <c r="KP7" s="31" t="s">
        <v>46</v>
      </c>
      <c r="KQ7" s="31" t="s">
        <v>47</v>
      </c>
      <c r="KR7" s="31" t="s">
        <v>48</v>
      </c>
      <c r="KS7" s="31" t="s">
        <v>49</v>
      </c>
      <c r="KT7" s="31" t="s">
        <v>50</v>
      </c>
      <c r="KU7" s="32" t="s">
        <v>39</v>
      </c>
      <c r="KV7" s="32" t="s">
        <v>40</v>
      </c>
      <c r="KW7" s="32" t="s">
        <v>41</v>
      </c>
      <c r="KX7" s="32" t="s">
        <v>42</v>
      </c>
      <c r="KY7" s="32" t="s">
        <v>43</v>
      </c>
      <c r="KZ7" s="32" t="s">
        <v>44</v>
      </c>
      <c r="LA7" s="32" t="s">
        <v>45</v>
      </c>
      <c r="LB7" s="32" t="s">
        <v>46</v>
      </c>
      <c r="LC7" s="32" t="s">
        <v>47</v>
      </c>
      <c r="LD7" s="32" t="s">
        <v>48</v>
      </c>
      <c r="LE7" s="32" t="s">
        <v>49</v>
      </c>
      <c r="LF7" s="32" t="s">
        <v>50</v>
      </c>
      <c r="LG7" s="31" t="s">
        <v>39</v>
      </c>
      <c r="LH7" s="31" t="s">
        <v>40</v>
      </c>
      <c r="LI7" s="31" t="s">
        <v>41</v>
      </c>
      <c r="LJ7" s="31" t="s">
        <v>42</v>
      </c>
      <c r="LK7" s="31" t="s">
        <v>43</v>
      </c>
      <c r="LL7" s="31" t="s">
        <v>44</v>
      </c>
      <c r="LM7" s="31" t="s">
        <v>45</v>
      </c>
      <c r="LN7" s="31" t="s">
        <v>46</v>
      </c>
      <c r="LO7" s="31" t="s">
        <v>47</v>
      </c>
      <c r="LP7" s="31" t="s">
        <v>48</v>
      </c>
      <c r="LQ7" s="31" t="s">
        <v>49</v>
      </c>
      <c r="LR7" s="31" t="s">
        <v>50</v>
      </c>
      <c r="LS7" s="32" t="s">
        <v>39</v>
      </c>
      <c r="LT7" s="32" t="s">
        <v>40</v>
      </c>
      <c r="LU7" s="32" t="s">
        <v>41</v>
      </c>
      <c r="LV7" s="32" t="s">
        <v>42</v>
      </c>
      <c r="LW7" s="32" t="s">
        <v>43</v>
      </c>
      <c r="LX7" s="32" t="s">
        <v>44</v>
      </c>
      <c r="LY7" s="32" t="s">
        <v>45</v>
      </c>
      <c r="LZ7" s="32" t="s">
        <v>46</v>
      </c>
      <c r="MA7" s="32" t="s">
        <v>47</v>
      </c>
      <c r="MB7" s="32" t="s">
        <v>48</v>
      </c>
      <c r="MC7" s="32" t="s">
        <v>49</v>
      </c>
      <c r="MD7" s="32" t="s">
        <v>50</v>
      </c>
      <c r="ME7" s="31" t="s">
        <v>39</v>
      </c>
      <c r="MF7" s="31" t="s">
        <v>40</v>
      </c>
      <c r="MG7" s="31" t="s">
        <v>41</v>
      </c>
      <c r="MH7" s="31" t="s">
        <v>42</v>
      </c>
      <c r="MI7" s="31" t="s">
        <v>43</v>
      </c>
      <c r="MJ7" s="31" t="s">
        <v>44</v>
      </c>
      <c r="MK7" s="31" t="s">
        <v>45</v>
      </c>
      <c r="ML7" s="31" t="s">
        <v>46</v>
      </c>
      <c r="MM7" s="31" t="s">
        <v>47</v>
      </c>
      <c r="MN7" s="31" t="s">
        <v>48</v>
      </c>
      <c r="MO7" s="31" t="s">
        <v>49</v>
      </c>
      <c r="MP7" s="31" t="s">
        <v>50</v>
      </c>
      <c r="MQ7" s="32" t="s">
        <v>39</v>
      </c>
      <c r="MR7" s="32" t="s">
        <v>40</v>
      </c>
      <c r="MS7" s="32" t="s">
        <v>41</v>
      </c>
      <c r="MT7" s="32" t="s">
        <v>42</v>
      </c>
      <c r="MU7" s="32" t="s">
        <v>43</v>
      </c>
      <c r="MV7" s="32" t="s">
        <v>44</v>
      </c>
      <c r="MW7" s="32" t="s">
        <v>45</v>
      </c>
      <c r="MX7" s="32" t="s">
        <v>46</v>
      </c>
      <c r="MY7" s="32" t="s">
        <v>47</v>
      </c>
      <c r="MZ7" s="32" t="s">
        <v>48</v>
      </c>
      <c r="NA7" s="32" t="s">
        <v>49</v>
      </c>
      <c r="NB7" s="32" t="s">
        <v>50</v>
      </c>
      <c r="NC7" s="31" t="s">
        <v>39</v>
      </c>
      <c r="ND7" s="31" t="s">
        <v>40</v>
      </c>
      <c r="NE7" s="31" t="s">
        <v>41</v>
      </c>
      <c r="NF7" s="31" t="s">
        <v>42</v>
      </c>
      <c r="NG7" s="31" t="s">
        <v>43</v>
      </c>
      <c r="NH7" s="31" t="s">
        <v>44</v>
      </c>
      <c r="NI7" s="31" t="s">
        <v>45</v>
      </c>
      <c r="NJ7" s="31" t="s">
        <v>46</v>
      </c>
      <c r="NK7" s="31" t="s">
        <v>47</v>
      </c>
      <c r="NL7" s="31" t="s">
        <v>48</v>
      </c>
      <c r="NM7" s="31" t="s">
        <v>49</v>
      </c>
      <c r="NN7" s="31" t="s">
        <v>50</v>
      </c>
      <c r="NO7" s="32" t="s">
        <v>39</v>
      </c>
      <c r="NP7" s="32" t="s">
        <v>40</v>
      </c>
      <c r="NQ7" s="32" t="s">
        <v>41</v>
      </c>
      <c r="NR7" s="32" t="s">
        <v>42</v>
      </c>
      <c r="NS7" s="32" t="s">
        <v>43</v>
      </c>
      <c r="NT7" s="32" t="s">
        <v>44</v>
      </c>
      <c r="NU7" s="32" t="s">
        <v>45</v>
      </c>
      <c r="NV7" s="32" t="s">
        <v>46</v>
      </c>
      <c r="NW7" s="32" t="s">
        <v>47</v>
      </c>
      <c r="NX7" s="32" t="s">
        <v>48</v>
      </c>
      <c r="NY7" s="32" t="s">
        <v>49</v>
      </c>
      <c r="NZ7" s="32" t="s">
        <v>50</v>
      </c>
      <c r="OA7" s="31" t="s">
        <v>39</v>
      </c>
      <c r="OB7" s="31" t="s">
        <v>40</v>
      </c>
      <c r="OC7" s="31" t="s">
        <v>41</v>
      </c>
      <c r="OD7" s="31" t="s">
        <v>42</v>
      </c>
      <c r="OE7" s="31" t="s">
        <v>43</v>
      </c>
      <c r="OF7" s="31" t="s">
        <v>44</v>
      </c>
      <c r="OG7" s="31" t="s">
        <v>45</v>
      </c>
      <c r="OH7" s="31" t="s">
        <v>46</v>
      </c>
      <c r="OI7" s="31" t="s">
        <v>47</v>
      </c>
      <c r="OJ7" s="31" t="s">
        <v>48</v>
      </c>
      <c r="OK7" s="31" t="s">
        <v>49</v>
      </c>
      <c r="OL7" s="31" t="s">
        <v>50</v>
      </c>
      <c r="OM7" s="32" t="s">
        <v>39</v>
      </c>
      <c r="ON7" s="32" t="s">
        <v>40</v>
      </c>
      <c r="OO7" s="32" t="s">
        <v>41</v>
      </c>
      <c r="OP7" s="32" t="s">
        <v>42</v>
      </c>
      <c r="OQ7" s="32" t="s">
        <v>43</v>
      </c>
      <c r="OR7" s="32" t="s">
        <v>44</v>
      </c>
      <c r="OS7" s="32" t="s">
        <v>45</v>
      </c>
      <c r="OT7" s="32" t="s">
        <v>46</v>
      </c>
      <c r="OU7" s="32" t="s">
        <v>47</v>
      </c>
      <c r="OV7" s="32" t="s">
        <v>48</v>
      </c>
      <c r="OW7" s="32" t="s">
        <v>49</v>
      </c>
      <c r="OX7" s="32" t="s">
        <v>50</v>
      </c>
      <c r="OY7" s="31" t="s">
        <v>39</v>
      </c>
      <c r="OZ7" s="31" t="s">
        <v>40</v>
      </c>
      <c r="PA7" s="31" t="s">
        <v>41</v>
      </c>
      <c r="PB7" s="31" t="s">
        <v>42</v>
      </c>
      <c r="PC7" s="31" t="s">
        <v>43</v>
      </c>
      <c r="PD7" s="31" t="s">
        <v>44</v>
      </c>
      <c r="PE7" s="31" t="s">
        <v>45</v>
      </c>
      <c r="PF7" s="31" t="s">
        <v>46</v>
      </c>
      <c r="PG7" s="31" t="s">
        <v>47</v>
      </c>
      <c r="PH7" s="31" t="s">
        <v>48</v>
      </c>
      <c r="PI7" s="31" t="s">
        <v>49</v>
      </c>
      <c r="PJ7" s="31" t="s">
        <v>50</v>
      </c>
      <c r="PK7" s="32" t="s">
        <v>39</v>
      </c>
      <c r="PL7" s="32" t="s">
        <v>40</v>
      </c>
      <c r="PM7" s="32" t="s">
        <v>41</v>
      </c>
      <c r="PN7" s="32" t="s">
        <v>42</v>
      </c>
      <c r="PO7" s="32" t="s">
        <v>43</v>
      </c>
      <c r="PP7" s="32" t="s">
        <v>44</v>
      </c>
      <c r="PQ7" s="32" t="s">
        <v>45</v>
      </c>
      <c r="PR7" s="32" t="s">
        <v>46</v>
      </c>
      <c r="PS7" s="32" t="s">
        <v>47</v>
      </c>
      <c r="PT7" s="32" t="s">
        <v>48</v>
      </c>
      <c r="PU7" s="32" t="s">
        <v>49</v>
      </c>
      <c r="PV7" s="32" t="s">
        <v>50</v>
      </c>
      <c r="PW7" s="31" t="s">
        <v>39</v>
      </c>
      <c r="PX7" s="31" t="s">
        <v>40</v>
      </c>
      <c r="PY7" s="31" t="s">
        <v>41</v>
      </c>
      <c r="PZ7" s="31" t="s">
        <v>42</v>
      </c>
      <c r="QA7" s="31" t="s">
        <v>43</v>
      </c>
      <c r="QB7" s="31" t="s">
        <v>44</v>
      </c>
      <c r="QC7" s="31" t="s">
        <v>45</v>
      </c>
      <c r="QD7" s="31" t="s">
        <v>46</v>
      </c>
      <c r="QE7" s="31" t="s">
        <v>47</v>
      </c>
      <c r="QF7" s="31" t="s">
        <v>48</v>
      </c>
      <c r="QG7" s="31" t="s">
        <v>49</v>
      </c>
      <c r="QH7" s="31" t="s">
        <v>50</v>
      </c>
      <c r="QI7" s="32" t="s">
        <v>39</v>
      </c>
      <c r="QJ7" s="32" t="s">
        <v>40</v>
      </c>
      <c r="QK7" s="32" t="s">
        <v>41</v>
      </c>
      <c r="QL7" s="32" t="s">
        <v>42</v>
      </c>
      <c r="QM7" s="32" t="s">
        <v>43</v>
      </c>
      <c r="QN7" s="32" t="s">
        <v>44</v>
      </c>
      <c r="QO7" s="32" t="s">
        <v>45</v>
      </c>
      <c r="QP7" s="32" t="s">
        <v>46</v>
      </c>
      <c r="QQ7" s="32" t="s">
        <v>47</v>
      </c>
      <c r="QR7" s="32" t="s">
        <v>48</v>
      </c>
      <c r="QS7" s="32" t="s">
        <v>49</v>
      </c>
      <c r="QT7" s="32" t="s">
        <v>50</v>
      </c>
    </row>
    <row r="8" spans="1:462" ht="21" customHeight="1" x14ac:dyDescent="0.25">
      <c r="A8" s="90"/>
      <c r="B8" s="90"/>
      <c r="C8" s="90"/>
      <c r="D8" s="90"/>
      <c r="E8" s="93"/>
      <c r="F8" s="88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2</v>
      </c>
      <c r="M8" s="2">
        <f t="shared" si="0"/>
        <v>3</v>
      </c>
      <c r="N8" s="2">
        <f t="shared" si="0"/>
        <v>0</v>
      </c>
      <c r="O8" s="2">
        <f t="shared" si="0"/>
        <v>2</v>
      </c>
      <c r="P8" s="2">
        <f t="shared" si="0"/>
        <v>1</v>
      </c>
      <c r="Q8" s="2">
        <f t="shared" si="0"/>
        <v>0</v>
      </c>
      <c r="R8" s="2">
        <f t="shared" si="0"/>
        <v>8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5</v>
      </c>
      <c r="AF8" s="2">
        <f t="shared" si="0"/>
        <v>0</v>
      </c>
      <c r="AG8" s="2">
        <f t="shared" si="0"/>
        <v>2</v>
      </c>
      <c r="AH8" s="2">
        <f t="shared" si="0"/>
        <v>5</v>
      </c>
      <c r="AI8" s="2">
        <f t="shared" si="0"/>
        <v>9</v>
      </c>
      <c r="AJ8" s="2">
        <f t="shared" si="0"/>
        <v>31</v>
      </c>
      <c r="AK8" s="2">
        <f t="shared" si="0"/>
        <v>68</v>
      </c>
      <c r="AL8" s="2">
        <f t="shared" si="0"/>
        <v>59</v>
      </c>
      <c r="AM8" s="2">
        <f t="shared" si="0"/>
        <v>43</v>
      </c>
      <c r="AN8" s="2">
        <f t="shared" si="0"/>
        <v>50</v>
      </c>
      <c r="AO8" s="2">
        <f t="shared" si="0"/>
        <v>10</v>
      </c>
      <c r="AP8" s="2">
        <f t="shared" si="0"/>
        <v>282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2</v>
      </c>
      <c r="BI8" s="2">
        <f t="shared" si="0"/>
        <v>3</v>
      </c>
      <c r="BJ8" s="2">
        <f t="shared" si="0"/>
        <v>0</v>
      </c>
      <c r="BK8" s="2">
        <f t="shared" si="0"/>
        <v>2</v>
      </c>
      <c r="BL8" s="2">
        <f t="shared" si="0"/>
        <v>1</v>
      </c>
      <c r="BM8" s="2">
        <f t="shared" si="0"/>
        <v>0</v>
      </c>
      <c r="BN8" s="2">
        <f t="shared" si="0"/>
        <v>8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1</v>
      </c>
      <c r="CG8" s="2">
        <f t="shared" si="1"/>
        <v>0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0</v>
      </c>
      <c r="DE8" s="2">
        <f t="shared" si="1"/>
        <v>2</v>
      </c>
      <c r="DF8" s="2">
        <f t="shared" si="1"/>
        <v>0</v>
      </c>
      <c r="DG8" s="2">
        <f t="shared" si="1"/>
        <v>2</v>
      </c>
      <c r="DH8" s="2">
        <f t="shared" si="1"/>
        <v>0</v>
      </c>
      <c r="DI8" s="2">
        <f t="shared" si="1"/>
        <v>0</v>
      </c>
      <c r="DJ8" s="2">
        <f t="shared" si="1"/>
        <v>4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1</v>
      </c>
      <c r="EG8" s="2">
        <f t="shared" si="2"/>
        <v>0</v>
      </c>
      <c r="EH8" s="2">
        <f t="shared" si="2"/>
        <v>1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12</v>
      </c>
      <c r="ES8" s="2">
        <f t="shared" si="2"/>
        <v>0</v>
      </c>
      <c r="ET8" s="2">
        <f t="shared" si="2"/>
        <v>12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0</v>
      </c>
      <c r="FB8" s="2">
        <f t="shared" si="2"/>
        <v>0</v>
      </c>
      <c r="FC8" s="2">
        <f t="shared" si="2"/>
        <v>2</v>
      </c>
      <c r="FD8" s="2">
        <f t="shared" si="2"/>
        <v>12</v>
      </c>
      <c r="FE8" s="2">
        <f t="shared" si="2"/>
        <v>0</v>
      </c>
      <c r="FF8" s="2">
        <f t="shared" si="2"/>
        <v>2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1</v>
      </c>
      <c r="FY8" s="2">
        <f t="shared" si="2"/>
        <v>1</v>
      </c>
      <c r="FZ8" s="2">
        <f t="shared" si="2"/>
        <v>3</v>
      </c>
      <c r="GA8" s="2">
        <f t="shared" si="2"/>
        <v>6</v>
      </c>
      <c r="GB8" s="2">
        <f t="shared" si="2"/>
        <v>11</v>
      </c>
      <c r="GC8" s="2">
        <f t="shared" si="2"/>
        <v>1</v>
      </c>
      <c r="GD8" s="2">
        <f t="shared" si="2"/>
        <v>23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2</v>
      </c>
      <c r="GX8" s="2">
        <f t="shared" si="3"/>
        <v>4</v>
      </c>
      <c r="GY8" s="2">
        <f t="shared" si="3"/>
        <v>3</v>
      </c>
      <c r="GZ8" s="2">
        <f t="shared" si="3"/>
        <v>3</v>
      </c>
      <c r="HA8" s="2">
        <f t="shared" si="3"/>
        <v>1</v>
      </c>
      <c r="HB8" s="2">
        <f t="shared" si="3"/>
        <v>13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2</v>
      </c>
      <c r="HU8" s="2">
        <f t="shared" si="3"/>
        <v>12</v>
      </c>
      <c r="HV8" s="2">
        <f t="shared" si="3"/>
        <v>9</v>
      </c>
      <c r="HW8" s="2">
        <f t="shared" si="3"/>
        <v>11</v>
      </c>
      <c r="HX8" s="2">
        <f t="shared" si="3"/>
        <v>19</v>
      </c>
      <c r="HY8" s="2">
        <f t="shared" si="3"/>
        <v>5</v>
      </c>
      <c r="HZ8" s="2">
        <f t="shared" si="3"/>
        <v>58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0</v>
      </c>
      <c r="IS8" s="2">
        <f t="shared" si="3"/>
        <v>21</v>
      </c>
      <c r="IT8" s="2">
        <f t="shared" si="3"/>
        <v>5</v>
      </c>
      <c r="IU8" s="2">
        <f t="shared" si="3"/>
        <v>10</v>
      </c>
      <c r="IV8" s="2">
        <f t="shared" si="3"/>
        <v>14</v>
      </c>
      <c r="IW8" s="2">
        <f t="shared" si="3"/>
        <v>10</v>
      </c>
      <c r="IX8" s="2">
        <f t="shared" si="3"/>
        <v>60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2</v>
      </c>
      <c r="JP8" s="2">
        <f t="shared" si="4"/>
        <v>23</v>
      </c>
      <c r="JQ8" s="2">
        <f t="shared" si="4"/>
        <v>45</v>
      </c>
      <c r="JR8" s="2">
        <f t="shared" si="4"/>
        <v>18</v>
      </c>
      <c r="JS8" s="2">
        <f t="shared" si="4"/>
        <v>24</v>
      </c>
      <c r="JT8" s="2">
        <f t="shared" si="4"/>
        <v>19</v>
      </c>
      <c r="JU8" s="2">
        <f t="shared" si="4"/>
        <v>3</v>
      </c>
      <c r="JV8" s="2">
        <f t="shared" si="4"/>
        <v>134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1</v>
      </c>
      <c r="KN8" s="2">
        <f t="shared" si="4"/>
        <v>42</v>
      </c>
      <c r="KO8" s="2">
        <f t="shared" si="4"/>
        <v>64</v>
      </c>
      <c r="KP8" s="2">
        <f t="shared" si="4"/>
        <v>58</v>
      </c>
      <c r="KQ8" s="2">
        <f t="shared" si="4"/>
        <v>66</v>
      </c>
      <c r="KR8" s="2">
        <f t="shared" si="4"/>
        <v>63</v>
      </c>
      <c r="KS8" s="2">
        <f t="shared" si="4"/>
        <v>9</v>
      </c>
      <c r="KT8" s="2">
        <f t="shared" si="4"/>
        <v>303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1</v>
      </c>
      <c r="LM8" s="2">
        <f t="shared" si="4"/>
        <v>3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4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2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2</v>
      </c>
      <c r="MP8" s="2">
        <f t="shared" si="5"/>
        <v>4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1</v>
      </c>
      <c r="PH8" s="2">
        <f t="shared" si="6"/>
        <v>0</v>
      </c>
      <c r="PI8" s="2">
        <f t="shared" si="6"/>
        <v>0</v>
      </c>
      <c r="PJ8" s="2">
        <f t="shared" si="6"/>
        <v>1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3</v>
      </c>
      <c r="QG8" s="2">
        <f t="shared" si="6"/>
        <v>0</v>
      </c>
      <c r="QH8" s="2">
        <f t="shared" si="6"/>
        <v>3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1"/>
      <c r="B9" s="91"/>
      <c r="C9" s="91"/>
      <c r="D9" s="91"/>
      <c r="E9" s="94"/>
      <c r="F9" s="33" t="s">
        <v>9</v>
      </c>
      <c r="G9" s="1">
        <f t="shared" ref="G9:BR9" si="8">SUM(G10:G24)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2</v>
      </c>
      <c r="M9" s="1">
        <f t="shared" si="8"/>
        <v>3</v>
      </c>
      <c r="N9" s="1">
        <f t="shared" si="8"/>
        <v>0</v>
      </c>
      <c r="O9" s="1">
        <f t="shared" si="8"/>
        <v>2</v>
      </c>
      <c r="P9" s="1">
        <f t="shared" si="8"/>
        <v>1</v>
      </c>
      <c r="Q9" s="1">
        <f t="shared" si="8"/>
        <v>0</v>
      </c>
      <c r="R9" s="1">
        <f t="shared" si="8"/>
        <v>8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5</v>
      </c>
      <c r="AF9" s="1">
        <f t="shared" si="8"/>
        <v>0</v>
      </c>
      <c r="AG9" s="1">
        <f t="shared" si="8"/>
        <v>2</v>
      </c>
      <c r="AH9" s="1">
        <f t="shared" si="8"/>
        <v>5</v>
      </c>
      <c r="AI9" s="1">
        <f t="shared" si="8"/>
        <v>9</v>
      </c>
      <c r="AJ9" s="1">
        <f t="shared" si="8"/>
        <v>31</v>
      </c>
      <c r="AK9" s="1">
        <f t="shared" si="8"/>
        <v>68</v>
      </c>
      <c r="AL9" s="1">
        <f t="shared" si="8"/>
        <v>59</v>
      </c>
      <c r="AM9" s="1">
        <f t="shared" si="8"/>
        <v>43</v>
      </c>
      <c r="AN9" s="1">
        <f t="shared" si="8"/>
        <v>50</v>
      </c>
      <c r="AO9" s="1">
        <f t="shared" si="8"/>
        <v>10</v>
      </c>
      <c r="AP9" s="1">
        <f t="shared" si="8"/>
        <v>282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2</v>
      </c>
      <c r="BI9" s="1">
        <f t="shared" si="8"/>
        <v>3</v>
      </c>
      <c r="BJ9" s="1">
        <f t="shared" si="8"/>
        <v>0</v>
      </c>
      <c r="BK9" s="1">
        <f t="shared" si="8"/>
        <v>2</v>
      </c>
      <c r="BL9" s="1">
        <f t="shared" si="8"/>
        <v>1</v>
      </c>
      <c r="BM9" s="1">
        <f t="shared" si="8"/>
        <v>0</v>
      </c>
      <c r="BN9" s="1">
        <f t="shared" si="8"/>
        <v>8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SUM(BS10:BS24)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1</v>
      </c>
      <c r="CG9" s="1">
        <f t="shared" si="9"/>
        <v>0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0</v>
      </c>
      <c r="DE9" s="1">
        <f t="shared" si="9"/>
        <v>2</v>
      </c>
      <c r="DF9" s="1">
        <f t="shared" si="9"/>
        <v>0</v>
      </c>
      <c r="DG9" s="1">
        <f t="shared" si="9"/>
        <v>2</v>
      </c>
      <c r="DH9" s="1">
        <f t="shared" si="9"/>
        <v>0</v>
      </c>
      <c r="DI9" s="1">
        <f t="shared" si="9"/>
        <v>0</v>
      </c>
      <c r="DJ9" s="1">
        <f t="shared" si="9"/>
        <v>4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SUM(EE10:EE24)</f>
        <v>0</v>
      </c>
      <c r="EF9" s="1">
        <f t="shared" si="10"/>
        <v>1</v>
      </c>
      <c r="EG9" s="1">
        <f t="shared" si="10"/>
        <v>0</v>
      </c>
      <c r="EH9" s="1">
        <f t="shared" si="10"/>
        <v>1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12</v>
      </c>
      <c r="ES9" s="1">
        <f t="shared" si="10"/>
        <v>0</v>
      </c>
      <c r="ET9" s="1">
        <f t="shared" si="10"/>
        <v>12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0</v>
      </c>
      <c r="FB9" s="1">
        <f t="shared" si="10"/>
        <v>0</v>
      </c>
      <c r="FC9" s="1">
        <f t="shared" si="10"/>
        <v>2</v>
      </c>
      <c r="FD9" s="1">
        <f t="shared" si="10"/>
        <v>12</v>
      </c>
      <c r="FE9" s="1">
        <f t="shared" si="10"/>
        <v>0</v>
      </c>
      <c r="FF9" s="1">
        <f t="shared" si="10"/>
        <v>2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1</v>
      </c>
      <c r="FY9" s="1">
        <f t="shared" si="10"/>
        <v>1</v>
      </c>
      <c r="FZ9" s="1">
        <f t="shared" si="10"/>
        <v>3</v>
      </c>
      <c r="GA9" s="1">
        <f t="shared" si="10"/>
        <v>6</v>
      </c>
      <c r="GB9" s="1">
        <f t="shared" si="10"/>
        <v>11</v>
      </c>
      <c r="GC9" s="1">
        <f t="shared" si="10"/>
        <v>1</v>
      </c>
      <c r="GD9" s="1">
        <f t="shared" si="10"/>
        <v>23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SUM(GQ10:GQ24)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2</v>
      </c>
      <c r="GX9" s="1">
        <f t="shared" si="11"/>
        <v>4</v>
      </c>
      <c r="GY9" s="1">
        <f t="shared" si="11"/>
        <v>3</v>
      </c>
      <c r="GZ9" s="1">
        <f t="shared" si="11"/>
        <v>3</v>
      </c>
      <c r="HA9" s="1">
        <f t="shared" si="11"/>
        <v>1</v>
      </c>
      <c r="HB9" s="1">
        <f t="shared" si="11"/>
        <v>13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2</v>
      </c>
      <c r="HU9" s="1">
        <f t="shared" si="11"/>
        <v>12</v>
      </c>
      <c r="HV9" s="1">
        <f t="shared" si="11"/>
        <v>9</v>
      </c>
      <c r="HW9" s="1">
        <f t="shared" si="11"/>
        <v>11</v>
      </c>
      <c r="HX9" s="1">
        <f t="shared" si="11"/>
        <v>19</v>
      </c>
      <c r="HY9" s="1">
        <f t="shared" si="11"/>
        <v>5</v>
      </c>
      <c r="HZ9" s="1">
        <f t="shared" si="11"/>
        <v>58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0</v>
      </c>
      <c r="IS9" s="1">
        <f t="shared" si="11"/>
        <v>21</v>
      </c>
      <c r="IT9" s="1">
        <f t="shared" si="11"/>
        <v>5</v>
      </c>
      <c r="IU9" s="1">
        <f t="shared" si="11"/>
        <v>10</v>
      </c>
      <c r="IV9" s="1">
        <f t="shared" si="11"/>
        <v>14</v>
      </c>
      <c r="IW9" s="1">
        <f t="shared" si="11"/>
        <v>10</v>
      </c>
      <c r="IX9" s="1">
        <f t="shared" si="11"/>
        <v>60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SUM(JC10:JC24)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2</v>
      </c>
      <c r="JP9" s="1">
        <f t="shared" si="12"/>
        <v>23</v>
      </c>
      <c r="JQ9" s="1">
        <f t="shared" si="12"/>
        <v>45</v>
      </c>
      <c r="JR9" s="1">
        <f t="shared" si="12"/>
        <v>18</v>
      </c>
      <c r="JS9" s="1">
        <f t="shared" si="12"/>
        <v>24</v>
      </c>
      <c r="JT9" s="1">
        <f t="shared" si="12"/>
        <v>19</v>
      </c>
      <c r="JU9" s="1">
        <f t="shared" si="12"/>
        <v>3</v>
      </c>
      <c r="JV9" s="1">
        <f t="shared" si="12"/>
        <v>134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1</v>
      </c>
      <c r="KN9" s="1">
        <f t="shared" si="12"/>
        <v>42</v>
      </c>
      <c r="KO9" s="1">
        <f t="shared" si="12"/>
        <v>64</v>
      </c>
      <c r="KP9" s="1">
        <f t="shared" si="12"/>
        <v>58</v>
      </c>
      <c r="KQ9" s="1">
        <f t="shared" si="12"/>
        <v>66</v>
      </c>
      <c r="KR9" s="1">
        <f t="shared" si="12"/>
        <v>63</v>
      </c>
      <c r="KS9" s="1">
        <f t="shared" si="12"/>
        <v>9</v>
      </c>
      <c r="KT9" s="1">
        <f t="shared" si="12"/>
        <v>303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1</v>
      </c>
      <c r="LM9" s="1">
        <f t="shared" si="12"/>
        <v>3</v>
      </c>
      <c r="LN9" s="1">
        <f t="shared" si="12"/>
        <v>0</v>
      </c>
      <c r="LO9" s="1">
        <f t="shared" ref="LO9:NZ9" si="13">SUM(LO10:LO24)</f>
        <v>0</v>
      </c>
      <c r="LP9" s="1">
        <f t="shared" si="13"/>
        <v>0</v>
      </c>
      <c r="LQ9" s="1">
        <f t="shared" si="13"/>
        <v>0</v>
      </c>
      <c r="LR9" s="1">
        <f t="shared" si="13"/>
        <v>4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2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2</v>
      </c>
      <c r="MP9" s="1">
        <f t="shared" si="13"/>
        <v>4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SUM(OA10:OA24)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1</v>
      </c>
      <c r="PH9" s="1">
        <f t="shared" si="14"/>
        <v>0</v>
      </c>
      <c r="PI9" s="1">
        <f t="shared" si="14"/>
        <v>0</v>
      </c>
      <c r="PJ9" s="1">
        <f t="shared" si="14"/>
        <v>1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3</v>
      </c>
      <c r="QG9" s="1">
        <f t="shared" si="14"/>
        <v>0</v>
      </c>
      <c r="QH9" s="1">
        <f t="shared" si="14"/>
        <v>3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SUM(QM10:QM24)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2</v>
      </c>
      <c r="C10" s="7" t="s">
        <v>11</v>
      </c>
      <c r="D10" s="7" t="s">
        <v>12</v>
      </c>
      <c r="E10" s="7">
        <v>433</v>
      </c>
      <c r="F10" s="7" t="s">
        <v>18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2</v>
      </c>
      <c r="C11" s="7" t="s">
        <v>11</v>
      </c>
      <c r="D11" s="7" t="s">
        <v>12</v>
      </c>
      <c r="E11" s="7">
        <v>491</v>
      </c>
      <c r="F11" s="7" t="s">
        <v>19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1</v>
      </c>
      <c r="HY11" s="7">
        <v>0</v>
      </c>
      <c r="HZ11" s="7">
        <v>1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2</v>
      </c>
      <c r="C12" s="7" t="s">
        <v>11</v>
      </c>
      <c r="D12" s="7" t="s">
        <v>12</v>
      </c>
      <c r="E12" s="7">
        <v>490</v>
      </c>
      <c r="F12" s="7" t="s">
        <v>11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3</v>
      </c>
      <c r="AK12" s="7">
        <v>4</v>
      </c>
      <c r="AL12" s="7">
        <v>6</v>
      </c>
      <c r="AM12" s="7">
        <v>6</v>
      </c>
      <c r="AN12" s="7">
        <v>6</v>
      </c>
      <c r="AO12" s="7">
        <v>1</v>
      </c>
      <c r="AP12" s="7">
        <v>26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1</v>
      </c>
      <c r="ES12" s="7">
        <v>0</v>
      </c>
      <c r="ET12" s="7">
        <v>1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1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1</v>
      </c>
      <c r="GB12" s="7">
        <v>1</v>
      </c>
      <c r="GC12" s="7">
        <v>0</v>
      </c>
      <c r="GD12" s="7">
        <v>2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1</v>
      </c>
      <c r="GZ12" s="7">
        <v>0</v>
      </c>
      <c r="HA12" s="7">
        <v>0</v>
      </c>
      <c r="HB12" s="7">
        <v>1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3</v>
      </c>
      <c r="HV12" s="7">
        <v>0</v>
      </c>
      <c r="HW12" s="7">
        <v>3</v>
      </c>
      <c r="HX12" s="7">
        <v>3</v>
      </c>
      <c r="HY12" s="7">
        <v>2</v>
      </c>
      <c r="HZ12" s="7">
        <v>11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3</v>
      </c>
      <c r="IT12" s="7">
        <v>0</v>
      </c>
      <c r="IU12" s="7">
        <v>0</v>
      </c>
      <c r="IV12" s="7">
        <v>3</v>
      </c>
      <c r="IW12" s="7">
        <v>2</v>
      </c>
      <c r="IX12" s="7">
        <v>8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5</v>
      </c>
      <c r="JQ12" s="7">
        <v>2</v>
      </c>
      <c r="JR12" s="7">
        <v>0</v>
      </c>
      <c r="JS12" s="7">
        <v>1</v>
      </c>
      <c r="JT12" s="7">
        <v>0</v>
      </c>
      <c r="JU12" s="7">
        <v>0</v>
      </c>
      <c r="JV12" s="7">
        <v>8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2</v>
      </c>
      <c r="KO12" s="7">
        <v>4</v>
      </c>
      <c r="KP12" s="7">
        <v>10</v>
      </c>
      <c r="KQ12" s="7">
        <v>9</v>
      </c>
      <c r="KR12" s="7">
        <v>10</v>
      </c>
      <c r="KS12" s="7">
        <v>0</v>
      </c>
      <c r="KT12" s="7">
        <v>35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2</v>
      </c>
      <c r="C13" s="7" t="s">
        <v>12</v>
      </c>
      <c r="D13" s="7" t="s">
        <v>12</v>
      </c>
      <c r="E13" s="7">
        <v>16911</v>
      </c>
      <c r="F13" s="7" t="s">
        <v>20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1</v>
      </c>
      <c r="ES13" s="7">
        <v>0</v>
      </c>
      <c r="ET13" s="7">
        <v>1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1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2</v>
      </c>
      <c r="C14" s="7" t="s">
        <v>12</v>
      </c>
      <c r="D14" s="7" t="s">
        <v>12</v>
      </c>
      <c r="E14" s="7">
        <v>435</v>
      </c>
      <c r="F14" s="7" t="s">
        <v>21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2</v>
      </c>
      <c r="AJ14" s="7">
        <v>2</v>
      </c>
      <c r="AK14" s="7">
        <v>9</v>
      </c>
      <c r="AL14" s="7">
        <v>2</v>
      </c>
      <c r="AM14" s="7">
        <v>0</v>
      </c>
      <c r="AN14" s="7">
        <v>1</v>
      </c>
      <c r="AO14" s="7">
        <v>0</v>
      </c>
      <c r="AP14" s="7">
        <v>16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1</v>
      </c>
      <c r="ES14" s="7">
        <v>0</v>
      </c>
      <c r="ET14" s="7">
        <v>1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1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2</v>
      </c>
      <c r="C15" s="7" t="s">
        <v>12</v>
      </c>
      <c r="D15" s="7" t="s">
        <v>12</v>
      </c>
      <c r="E15" s="7">
        <v>437</v>
      </c>
      <c r="F15" s="7" t="s">
        <v>22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2</v>
      </c>
      <c r="C16" s="7" t="s">
        <v>12</v>
      </c>
      <c r="D16" s="7" t="s">
        <v>12</v>
      </c>
      <c r="E16" s="7">
        <v>16908</v>
      </c>
      <c r="F16" s="7" t="s">
        <v>23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2</v>
      </c>
      <c r="C17" s="7" t="s">
        <v>12</v>
      </c>
      <c r="D17" s="7" t="s">
        <v>12</v>
      </c>
      <c r="E17" s="7">
        <v>34721</v>
      </c>
      <c r="F17" s="7" t="s">
        <v>24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2</v>
      </c>
      <c r="C18" s="7" t="s">
        <v>12</v>
      </c>
      <c r="D18" s="7" t="s">
        <v>12</v>
      </c>
      <c r="E18" s="7">
        <v>434</v>
      </c>
      <c r="F18" s="7" t="s">
        <v>12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2</v>
      </c>
      <c r="M18" s="7">
        <v>2</v>
      </c>
      <c r="N18" s="7">
        <v>0</v>
      </c>
      <c r="O18" s="7">
        <v>1</v>
      </c>
      <c r="P18" s="7">
        <v>0</v>
      </c>
      <c r="Q18" s="7">
        <v>0</v>
      </c>
      <c r="R18" s="7">
        <v>5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5</v>
      </c>
      <c r="AF18" s="7">
        <v>0</v>
      </c>
      <c r="AG18" s="7">
        <v>0</v>
      </c>
      <c r="AH18" s="7">
        <v>5</v>
      </c>
      <c r="AI18" s="7">
        <v>6</v>
      </c>
      <c r="AJ18" s="7">
        <v>24</v>
      </c>
      <c r="AK18" s="7">
        <v>52</v>
      </c>
      <c r="AL18" s="7">
        <v>48</v>
      </c>
      <c r="AM18" s="7">
        <v>30</v>
      </c>
      <c r="AN18" s="7">
        <v>37</v>
      </c>
      <c r="AO18" s="7">
        <v>8</v>
      </c>
      <c r="AP18" s="7">
        <v>215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2</v>
      </c>
      <c r="BI18" s="7">
        <v>2</v>
      </c>
      <c r="BJ18" s="7">
        <v>0</v>
      </c>
      <c r="BK18" s="7">
        <v>1</v>
      </c>
      <c r="BL18" s="7">
        <v>0</v>
      </c>
      <c r="BM18" s="7">
        <v>0</v>
      </c>
      <c r="BN18" s="7">
        <v>5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1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1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1</v>
      </c>
      <c r="DF18" s="7">
        <v>0</v>
      </c>
      <c r="DG18" s="7">
        <v>1</v>
      </c>
      <c r="DH18" s="7">
        <v>0</v>
      </c>
      <c r="DI18" s="7">
        <v>0</v>
      </c>
      <c r="DJ18" s="7">
        <v>2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4</v>
      </c>
      <c r="ES18" s="7">
        <v>0</v>
      </c>
      <c r="ET18" s="7">
        <v>4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1</v>
      </c>
      <c r="FD18" s="7">
        <v>4</v>
      </c>
      <c r="FE18" s="7">
        <v>0</v>
      </c>
      <c r="FF18" s="7">
        <v>1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1</v>
      </c>
      <c r="FY18" s="7">
        <v>1</v>
      </c>
      <c r="FZ18" s="7">
        <v>3</v>
      </c>
      <c r="GA18" s="7">
        <v>4</v>
      </c>
      <c r="GB18" s="7">
        <v>7</v>
      </c>
      <c r="GC18" s="7">
        <v>1</v>
      </c>
      <c r="GD18" s="7">
        <v>17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2</v>
      </c>
      <c r="GX18" s="7">
        <v>4</v>
      </c>
      <c r="GY18" s="7">
        <v>2</v>
      </c>
      <c r="GZ18" s="7">
        <v>3</v>
      </c>
      <c r="HA18" s="7">
        <v>1</v>
      </c>
      <c r="HB18" s="7">
        <v>12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2</v>
      </c>
      <c r="HU18" s="7">
        <v>9</v>
      </c>
      <c r="HV18" s="7">
        <v>9</v>
      </c>
      <c r="HW18" s="7">
        <v>8</v>
      </c>
      <c r="HX18" s="7">
        <v>13</v>
      </c>
      <c r="HY18" s="7">
        <v>3</v>
      </c>
      <c r="HZ18" s="7">
        <v>44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18</v>
      </c>
      <c r="IT18" s="7">
        <v>5</v>
      </c>
      <c r="IU18" s="7">
        <v>9</v>
      </c>
      <c r="IV18" s="7">
        <v>10</v>
      </c>
      <c r="IW18" s="7">
        <v>7</v>
      </c>
      <c r="IX18" s="7">
        <v>49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2</v>
      </c>
      <c r="JP18" s="7">
        <v>18</v>
      </c>
      <c r="JQ18" s="7">
        <v>41</v>
      </c>
      <c r="JR18" s="7">
        <v>18</v>
      </c>
      <c r="JS18" s="7">
        <v>23</v>
      </c>
      <c r="JT18" s="7">
        <v>19</v>
      </c>
      <c r="JU18" s="7">
        <v>3</v>
      </c>
      <c r="JV18" s="7">
        <v>124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1</v>
      </c>
      <c r="KN18" s="7">
        <v>40</v>
      </c>
      <c r="KO18" s="7">
        <v>60</v>
      </c>
      <c r="KP18" s="7">
        <v>48</v>
      </c>
      <c r="KQ18" s="7">
        <v>54</v>
      </c>
      <c r="KR18" s="7">
        <v>46</v>
      </c>
      <c r="KS18" s="7">
        <v>9</v>
      </c>
      <c r="KT18" s="7">
        <v>258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1</v>
      </c>
      <c r="LM18" s="7">
        <v>3</v>
      </c>
      <c r="LN18" s="7">
        <v>0</v>
      </c>
      <c r="LO18" s="7">
        <v>0</v>
      </c>
      <c r="LP18" s="7">
        <v>0</v>
      </c>
      <c r="LQ18" s="7">
        <v>0</v>
      </c>
      <c r="LR18" s="7">
        <v>4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2</v>
      </c>
      <c r="MK18" s="7">
        <v>0</v>
      </c>
      <c r="ML18" s="7">
        <v>0</v>
      </c>
      <c r="MM18" s="7">
        <v>0</v>
      </c>
      <c r="MN18" s="7">
        <v>0</v>
      </c>
      <c r="MO18" s="7">
        <v>2</v>
      </c>
      <c r="MP18" s="7">
        <v>4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1</v>
      </c>
      <c r="PH18" s="7">
        <v>0</v>
      </c>
      <c r="PI18" s="7">
        <v>0</v>
      </c>
      <c r="PJ18" s="7">
        <v>1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3</v>
      </c>
      <c r="QG18" s="7">
        <v>0</v>
      </c>
      <c r="QH18" s="7">
        <v>3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2</v>
      </c>
      <c r="C19" s="7" t="s">
        <v>12</v>
      </c>
      <c r="D19" s="7" t="s">
        <v>12</v>
      </c>
      <c r="E19" s="7">
        <v>436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2</v>
      </c>
      <c r="ES19" s="7">
        <v>0</v>
      </c>
      <c r="ET19" s="7">
        <v>2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2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2</v>
      </c>
      <c r="C20" s="7" t="s">
        <v>12</v>
      </c>
      <c r="D20" s="7" t="s">
        <v>12</v>
      </c>
      <c r="E20" s="7">
        <v>34003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2</v>
      </c>
      <c r="C21" s="7" t="s">
        <v>12</v>
      </c>
      <c r="D21" s="7" t="s">
        <v>12</v>
      </c>
      <c r="E21" s="7">
        <v>16909</v>
      </c>
      <c r="F21" s="7" t="s">
        <v>27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2</v>
      </c>
      <c r="C22" s="7" t="s">
        <v>12</v>
      </c>
      <c r="D22" s="7" t="s">
        <v>12</v>
      </c>
      <c r="E22" s="7">
        <v>16912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1</v>
      </c>
      <c r="HY22" s="7">
        <v>0</v>
      </c>
      <c r="HZ22" s="7">
        <v>1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2</v>
      </c>
      <c r="C23" s="7" t="s">
        <v>105</v>
      </c>
      <c r="D23" s="7" t="s">
        <v>12</v>
      </c>
      <c r="E23" s="7">
        <v>439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1</v>
      </c>
      <c r="AK23" s="7">
        <v>0</v>
      </c>
      <c r="AL23" s="7">
        <v>1</v>
      </c>
      <c r="AM23" s="7">
        <v>2</v>
      </c>
      <c r="AN23" s="7">
        <v>0</v>
      </c>
      <c r="AO23" s="7">
        <v>0</v>
      </c>
      <c r="AP23" s="7">
        <v>4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3</v>
      </c>
      <c r="ES23" s="7">
        <v>0</v>
      </c>
      <c r="ET23" s="7">
        <v>3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3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2</v>
      </c>
      <c r="C24" s="7" t="s">
        <v>105</v>
      </c>
      <c r="D24" s="7" t="s">
        <v>12</v>
      </c>
      <c r="E24" s="7">
        <v>438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0</v>
      </c>
      <c r="O24" s="7">
        <v>1</v>
      </c>
      <c r="P24" s="7">
        <v>1</v>
      </c>
      <c r="Q24" s="7">
        <v>0</v>
      </c>
      <c r="R24" s="7">
        <v>3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2</v>
      </c>
      <c r="AH24" s="7">
        <v>0</v>
      </c>
      <c r="AI24" s="7">
        <v>1</v>
      </c>
      <c r="AJ24" s="7">
        <v>1</v>
      </c>
      <c r="AK24" s="7">
        <v>3</v>
      </c>
      <c r="AL24" s="7">
        <v>2</v>
      </c>
      <c r="AM24" s="7">
        <v>5</v>
      </c>
      <c r="AN24" s="7">
        <v>6</v>
      </c>
      <c r="AO24" s="7">
        <v>1</v>
      </c>
      <c r="AP24" s="7">
        <v>21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1</v>
      </c>
      <c r="BJ24" s="7">
        <v>0</v>
      </c>
      <c r="BK24" s="7">
        <v>1</v>
      </c>
      <c r="BL24" s="7">
        <v>1</v>
      </c>
      <c r="BM24" s="7">
        <v>0</v>
      </c>
      <c r="BN24" s="7">
        <v>3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1</v>
      </c>
      <c r="DF24" s="7">
        <v>0</v>
      </c>
      <c r="DG24" s="7">
        <v>1</v>
      </c>
      <c r="DH24" s="7">
        <v>0</v>
      </c>
      <c r="DI24" s="7">
        <v>0</v>
      </c>
      <c r="DJ24" s="7">
        <v>2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1</v>
      </c>
      <c r="EG24" s="7">
        <v>0</v>
      </c>
      <c r="EH24" s="7">
        <v>1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1</v>
      </c>
      <c r="FD24" s="7">
        <v>0</v>
      </c>
      <c r="FE24" s="7">
        <v>0</v>
      </c>
      <c r="FF24" s="7">
        <v>1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1</v>
      </c>
      <c r="GB24" s="7">
        <v>3</v>
      </c>
      <c r="GC24" s="7">
        <v>0</v>
      </c>
      <c r="GD24" s="7">
        <v>4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1</v>
      </c>
      <c r="HY24" s="7">
        <v>0</v>
      </c>
      <c r="HZ24" s="7">
        <v>1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1</v>
      </c>
      <c r="IV24" s="7">
        <v>1</v>
      </c>
      <c r="IW24" s="7">
        <v>1</v>
      </c>
      <c r="IX24" s="7">
        <v>3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2</v>
      </c>
      <c r="JR24" s="7">
        <v>0</v>
      </c>
      <c r="JS24" s="7">
        <v>0</v>
      </c>
      <c r="JT24" s="7">
        <v>0</v>
      </c>
      <c r="JU24" s="7">
        <v>0</v>
      </c>
      <c r="JV24" s="7">
        <v>2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3</v>
      </c>
      <c r="KR24" s="7">
        <v>7</v>
      </c>
      <c r="KS24" s="7">
        <v>0</v>
      </c>
      <c r="KT24" s="7">
        <v>10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x14ac:dyDescent="0.25"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</row>
    <row r="26" spans="1:462" x14ac:dyDescent="0.25"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</row>
    <row r="27" spans="1:462" x14ac:dyDescent="0.25"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</row>
    <row r="28" spans="1:462" ht="15" customHeight="1" x14ac:dyDescent="0.25">
      <c r="A28" s="78" t="s">
        <v>9</v>
      </c>
      <c r="B28" s="79"/>
      <c r="C28" s="79"/>
      <c r="D28" s="79"/>
      <c r="E28" s="79"/>
      <c r="F28" s="80"/>
      <c r="G28" s="59">
        <f t="shared" ref="G28:BR28" si="16">SUM(G29:G29)</f>
        <v>0</v>
      </c>
      <c r="H28" s="59">
        <f t="shared" si="16"/>
        <v>0</v>
      </c>
      <c r="I28" s="59">
        <f t="shared" si="16"/>
        <v>0</v>
      </c>
      <c r="J28" s="59">
        <f t="shared" si="16"/>
        <v>0</v>
      </c>
      <c r="K28" s="59">
        <f t="shared" si="16"/>
        <v>0</v>
      </c>
      <c r="L28" s="59">
        <f t="shared" si="16"/>
        <v>2</v>
      </c>
      <c r="M28" s="59">
        <f t="shared" si="16"/>
        <v>3</v>
      </c>
      <c r="N28" s="59">
        <f t="shared" si="16"/>
        <v>0</v>
      </c>
      <c r="O28" s="59">
        <f t="shared" si="16"/>
        <v>2</v>
      </c>
      <c r="P28" s="59">
        <f t="shared" si="16"/>
        <v>1</v>
      </c>
      <c r="Q28" s="59">
        <f t="shared" si="16"/>
        <v>0</v>
      </c>
      <c r="R28" s="59">
        <f t="shared" si="16"/>
        <v>8</v>
      </c>
      <c r="S28" s="59">
        <f t="shared" si="16"/>
        <v>0</v>
      </c>
      <c r="T28" s="59">
        <f t="shared" si="16"/>
        <v>0</v>
      </c>
      <c r="U28" s="59">
        <f t="shared" si="16"/>
        <v>0</v>
      </c>
      <c r="V28" s="59">
        <f t="shared" si="16"/>
        <v>0</v>
      </c>
      <c r="W28" s="59">
        <f t="shared" si="16"/>
        <v>0</v>
      </c>
      <c r="X28" s="59">
        <f t="shared" si="16"/>
        <v>0</v>
      </c>
      <c r="Y28" s="59">
        <f t="shared" si="16"/>
        <v>0</v>
      </c>
      <c r="Z28" s="59">
        <f t="shared" si="16"/>
        <v>0</v>
      </c>
      <c r="AA28" s="59">
        <f t="shared" si="16"/>
        <v>0</v>
      </c>
      <c r="AB28" s="59">
        <f t="shared" si="16"/>
        <v>0</v>
      </c>
      <c r="AC28" s="59">
        <f t="shared" si="16"/>
        <v>0</v>
      </c>
      <c r="AD28" s="59">
        <f t="shared" si="16"/>
        <v>0</v>
      </c>
      <c r="AE28" s="59">
        <f t="shared" si="16"/>
        <v>5</v>
      </c>
      <c r="AF28" s="59">
        <f t="shared" si="16"/>
        <v>0</v>
      </c>
      <c r="AG28" s="59">
        <f t="shared" si="16"/>
        <v>2</v>
      </c>
      <c r="AH28" s="59">
        <f t="shared" si="16"/>
        <v>5</v>
      </c>
      <c r="AI28" s="59">
        <f t="shared" si="16"/>
        <v>9</v>
      </c>
      <c r="AJ28" s="59">
        <f t="shared" si="16"/>
        <v>31</v>
      </c>
      <c r="AK28" s="59">
        <f t="shared" si="16"/>
        <v>68</v>
      </c>
      <c r="AL28" s="59">
        <f t="shared" si="16"/>
        <v>59</v>
      </c>
      <c r="AM28" s="59">
        <f t="shared" si="16"/>
        <v>43</v>
      </c>
      <c r="AN28" s="59">
        <f t="shared" si="16"/>
        <v>50</v>
      </c>
      <c r="AO28" s="59">
        <f t="shared" si="16"/>
        <v>10</v>
      </c>
      <c r="AP28" s="59">
        <f t="shared" si="16"/>
        <v>282</v>
      </c>
      <c r="AQ28" s="59">
        <f t="shared" si="16"/>
        <v>0</v>
      </c>
      <c r="AR28" s="59">
        <f t="shared" si="16"/>
        <v>0</v>
      </c>
      <c r="AS28" s="59">
        <f t="shared" si="16"/>
        <v>0</v>
      </c>
      <c r="AT28" s="59">
        <f t="shared" si="16"/>
        <v>0</v>
      </c>
      <c r="AU28" s="59">
        <f t="shared" si="16"/>
        <v>0</v>
      </c>
      <c r="AV28" s="59">
        <f t="shared" si="16"/>
        <v>0</v>
      </c>
      <c r="AW28" s="59">
        <f t="shared" si="16"/>
        <v>0</v>
      </c>
      <c r="AX28" s="59">
        <f t="shared" si="16"/>
        <v>0</v>
      </c>
      <c r="AY28" s="59">
        <f t="shared" si="16"/>
        <v>0</v>
      </c>
      <c r="AZ28" s="59">
        <f t="shared" si="16"/>
        <v>0</v>
      </c>
      <c r="BA28" s="59">
        <f t="shared" si="16"/>
        <v>0</v>
      </c>
      <c r="BB28" s="59">
        <f t="shared" si="16"/>
        <v>0</v>
      </c>
      <c r="BC28" s="59">
        <f t="shared" si="16"/>
        <v>0</v>
      </c>
      <c r="BD28" s="59">
        <f t="shared" si="16"/>
        <v>0</v>
      </c>
      <c r="BE28" s="59">
        <f t="shared" si="16"/>
        <v>0</v>
      </c>
      <c r="BF28" s="59">
        <f t="shared" si="16"/>
        <v>0</v>
      </c>
      <c r="BG28" s="59">
        <f t="shared" si="16"/>
        <v>0</v>
      </c>
      <c r="BH28" s="59">
        <f t="shared" si="16"/>
        <v>2</v>
      </c>
      <c r="BI28" s="59">
        <f t="shared" si="16"/>
        <v>3</v>
      </c>
      <c r="BJ28" s="59">
        <f t="shared" si="16"/>
        <v>0</v>
      </c>
      <c r="BK28" s="59">
        <f t="shared" si="16"/>
        <v>2</v>
      </c>
      <c r="BL28" s="59">
        <f t="shared" si="16"/>
        <v>1</v>
      </c>
      <c r="BM28" s="59">
        <f t="shared" si="16"/>
        <v>0</v>
      </c>
      <c r="BN28" s="59">
        <f t="shared" si="16"/>
        <v>8</v>
      </c>
      <c r="BO28" s="59">
        <f t="shared" si="16"/>
        <v>0</v>
      </c>
      <c r="BP28" s="59">
        <f t="shared" si="16"/>
        <v>0</v>
      </c>
      <c r="BQ28" s="59">
        <f t="shared" si="16"/>
        <v>0</v>
      </c>
      <c r="BR28" s="59">
        <f t="shared" si="16"/>
        <v>0</v>
      </c>
      <c r="BS28" s="59">
        <f t="shared" ref="BS28:ED28" si="17">SUM(BS29:BS29)</f>
        <v>0</v>
      </c>
      <c r="BT28" s="59">
        <f t="shared" si="17"/>
        <v>0</v>
      </c>
      <c r="BU28" s="59">
        <f t="shared" si="17"/>
        <v>0</v>
      </c>
      <c r="BV28" s="59">
        <f t="shared" si="17"/>
        <v>0</v>
      </c>
      <c r="BW28" s="59">
        <f t="shared" si="17"/>
        <v>0</v>
      </c>
      <c r="BX28" s="59">
        <f t="shared" si="17"/>
        <v>0</v>
      </c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7"/>
        <v>0</v>
      </c>
      <c r="CC28" s="59">
        <f t="shared" si="17"/>
        <v>0</v>
      </c>
      <c r="CD28" s="59">
        <f t="shared" si="17"/>
        <v>0</v>
      </c>
      <c r="CE28" s="59">
        <f t="shared" si="17"/>
        <v>0</v>
      </c>
      <c r="CF28" s="59">
        <f t="shared" si="17"/>
        <v>1</v>
      </c>
      <c r="CG28" s="59">
        <f t="shared" si="17"/>
        <v>0</v>
      </c>
      <c r="CH28" s="59">
        <f t="shared" si="17"/>
        <v>0</v>
      </c>
      <c r="CI28" s="59">
        <f t="shared" si="17"/>
        <v>0</v>
      </c>
      <c r="CJ28" s="59">
        <f t="shared" si="17"/>
        <v>0</v>
      </c>
      <c r="CK28" s="59">
        <f t="shared" si="17"/>
        <v>0</v>
      </c>
      <c r="CL28" s="59">
        <f t="shared" si="17"/>
        <v>1</v>
      </c>
      <c r="CM28" s="59">
        <f t="shared" si="17"/>
        <v>0</v>
      </c>
      <c r="CN28" s="59">
        <f t="shared" si="17"/>
        <v>0</v>
      </c>
      <c r="CO28" s="59">
        <f t="shared" si="17"/>
        <v>0</v>
      </c>
      <c r="CP28" s="59">
        <f t="shared" si="17"/>
        <v>0</v>
      </c>
      <c r="CQ28" s="59">
        <f t="shared" si="17"/>
        <v>0</v>
      </c>
      <c r="CR28" s="59">
        <f t="shared" si="17"/>
        <v>0</v>
      </c>
      <c r="CS28" s="59">
        <f t="shared" si="17"/>
        <v>0</v>
      </c>
      <c r="CT28" s="59">
        <f t="shared" si="17"/>
        <v>0</v>
      </c>
      <c r="CU28" s="59">
        <f t="shared" si="17"/>
        <v>0</v>
      </c>
      <c r="CV28" s="59">
        <f t="shared" si="17"/>
        <v>0</v>
      </c>
      <c r="CW28" s="59">
        <f t="shared" si="17"/>
        <v>0</v>
      </c>
      <c r="CX28" s="59">
        <f t="shared" si="17"/>
        <v>0</v>
      </c>
      <c r="CY28" s="59">
        <f t="shared" si="17"/>
        <v>0</v>
      </c>
      <c r="CZ28" s="59">
        <f t="shared" si="17"/>
        <v>0</v>
      </c>
      <c r="DA28" s="59">
        <f t="shared" si="17"/>
        <v>0</v>
      </c>
      <c r="DB28" s="59">
        <f t="shared" si="17"/>
        <v>0</v>
      </c>
      <c r="DC28" s="59">
        <f t="shared" si="17"/>
        <v>0</v>
      </c>
      <c r="DD28" s="59">
        <f t="shared" si="17"/>
        <v>0</v>
      </c>
      <c r="DE28" s="59">
        <f t="shared" si="17"/>
        <v>2</v>
      </c>
      <c r="DF28" s="59">
        <f t="shared" si="17"/>
        <v>0</v>
      </c>
      <c r="DG28" s="59">
        <f t="shared" si="17"/>
        <v>2</v>
      </c>
      <c r="DH28" s="59">
        <f t="shared" si="17"/>
        <v>0</v>
      </c>
      <c r="DI28" s="59">
        <f t="shared" si="17"/>
        <v>0</v>
      </c>
      <c r="DJ28" s="59">
        <f t="shared" si="17"/>
        <v>4</v>
      </c>
      <c r="DK28" s="59">
        <f t="shared" si="17"/>
        <v>0</v>
      </c>
      <c r="DL28" s="59">
        <f t="shared" si="17"/>
        <v>0</v>
      </c>
      <c r="DM28" s="59">
        <f t="shared" si="17"/>
        <v>0</v>
      </c>
      <c r="DN28" s="59">
        <f t="shared" si="17"/>
        <v>0</v>
      </c>
      <c r="DO28" s="59">
        <f t="shared" si="17"/>
        <v>0</v>
      </c>
      <c r="DP28" s="59">
        <f t="shared" si="17"/>
        <v>0</v>
      </c>
      <c r="DQ28" s="59">
        <f t="shared" si="17"/>
        <v>0</v>
      </c>
      <c r="DR28" s="59">
        <f t="shared" si="17"/>
        <v>0</v>
      </c>
      <c r="DS28" s="59">
        <f t="shared" si="17"/>
        <v>0</v>
      </c>
      <c r="DT28" s="59">
        <f t="shared" si="17"/>
        <v>0</v>
      </c>
      <c r="DU28" s="59">
        <f t="shared" si="17"/>
        <v>0</v>
      </c>
      <c r="DV28" s="59">
        <f t="shared" si="17"/>
        <v>0</v>
      </c>
      <c r="DW28" s="59">
        <f t="shared" si="17"/>
        <v>0</v>
      </c>
      <c r="DX28" s="59">
        <f t="shared" si="17"/>
        <v>0</v>
      </c>
      <c r="DY28" s="59">
        <f t="shared" si="17"/>
        <v>0</v>
      </c>
      <c r="DZ28" s="59">
        <f t="shared" si="17"/>
        <v>0</v>
      </c>
      <c r="EA28" s="59">
        <f t="shared" si="17"/>
        <v>0</v>
      </c>
      <c r="EB28" s="59">
        <f t="shared" si="17"/>
        <v>0</v>
      </c>
      <c r="EC28" s="59">
        <f t="shared" si="17"/>
        <v>0</v>
      </c>
      <c r="ED28" s="59">
        <f t="shared" si="17"/>
        <v>0</v>
      </c>
      <c r="EE28" s="59">
        <f t="shared" ref="EE28:GP28" si="18">SUM(EE29:EE29)</f>
        <v>0</v>
      </c>
      <c r="EF28" s="59">
        <f t="shared" si="18"/>
        <v>1</v>
      </c>
      <c r="EG28" s="59">
        <f t="shared" si="18"/>
        <v>0</v>
      </c>
      <c r="EH28" s="59">
        <f t="shared" si="18"/>
        <v>1</v>
      </c>
      <c r="EI28" s="59">
        <f t="shared" si="18"/>
        <v>0</v>
      </c>
      <c r="EJ28" s="59">
        <f t="shared" si="18"/>
        <v>0</v>
      </c>
      <c r="EK28" s="59">
        <f t="shared" si="18"/>
        <v>0</v>
      </c>
      <c r="EL28" s="59">
        <f t="shared" si="18"/>
        <v>0</v>
      </c>
      <c r="EM28" s="59">
        <f t="shared" si="18"/>
        <v>0</v>
      </c>
      <c r="EN28" s="59">
        <f t="shared" si="18"/>
        <v>0</v>
      </c>
      <c r="EO28" s="59">
        <f t="shared" si="18"/>
        <v>0</v>
      </c>
      <c r="EP28" s="59">
        <f t="shared" si="18"/>
        <v>0</v>
      </c>
      <c r="EQ28" s="59">
        <f t="shared" si="18"/>
        <v>0</v>
      </c>
      <c r="ER28" s="59">
        <f t="shared" si="18"/>
        <v>12</v>
      </c>
      <c r="ES28" s="59">
        <f t="shared" si="18"/>
        <v>0</v>
      </c>
      <c r="ET28" s="59">
        <f t="shared" si="18"/>
        <v>12</v>
      </c>
      <c r="EU28" s="59">
        <f t="shared" si="18"/>
        <v>0</v>
      </c>
      <c r="EV28" s="59">
        <f t="shared" si="18"/>
        <v>0</v>
      </c>
      <c r="EW28" s="59">
        <f t="shared" si="18"/>
        <v>0</v>
      </c>
      <c r="EX28" s="59">
        <f t="shared" si="18"/>
        <v>0</v>
      </c>
      <c r="EY28" s="59">
        <f t="shared" si="18"/>
        <v>0</v>
      </c>
      <c r="EZ28" s="59">
        <f t="shared" si="18"/>
        <v>0</v>
      </c>
      <c r="FA28" s="59">
        <f t="shared" si="18"/>
        <v>0</v>
      </c>
      <c r="FB28" s="59">
        <f t="shared" si="18"/>
        <v>0</v>
      </c>
      <c r="FC28" s="59">
        <f t="shared" si="18"/>
        <v>2</v>
      </c>
      <c r="FD28" s="59">
        <f t="shared" si="18"/>
        <v>12</v>
      </c>
      <c r="FE28" s="59">
        <f t="shared" si="18"/>
        <v>0</v>
      </c>
      <c r="FF28" s="59">
        <f t="shared" si="18"/>
        <v>2</v>
      </c>
      <c r="FG28" s="59">
        <f t="shared" si="18"/>
        <v>0</v>
      </c>
      <c r="FH28" s="59">
        <f t="shared" si="18"/>
        <v>0</v>
      </c>
      <c r="FI28" s="59">
        <f t="shared" si="18"/>
        <v>0</v>
      </c>
      <c r="FJ28" s="59">
        <f t="shared" si="18"/>
        <v>0</v>
      </c>
      <c r="FK28" s="59">
        <f t="shared" si="18"/>
        <v>0</v>
      </c>
      <c r="FL28" s="59">
        <f t="shared" si="18"/>
        <v>0</v>
      </c>
      <c r="FM28" s="59">
        <f t="shared" si="18"/>
        <v>0</v>
      </c>
      <c r="FN28" s="59">
        <f t="shared" si="18"/>
        <v>0</v>
      </c>
      <c r="FO28" s="59">
        <f t="shared" si="18"/>
        <v>0</v>
      </c>
      <c r="FP28" s="59">
        <f t="shared" si="18"/>
        <v>0</v>
      </c>
      <c r="FQ28" s="59">
        <f t="shared" si="18"/>
        <v>0</v>
      </c>
      <c r="FR28" s="59">
        <f t="shared" si="18"/>
        <v>0</v>
      </c>
      <c r="FS28" s="59">
        <f t="shared" si="18"/>
        <v>0</v>
      </c>
      <c r="FT28" s="59">
        <f t="shared" si="18"/>
        <v>0</v>
      </c>
      <c r="FU28" s="59">
        <f t="shared" si="18"/>
        <v>0</v>
      </c>
      <c r="FV28" s="59">
        <f t="shared" si="18"/>
        <v>0</v>
      </c>
      <c r="FW28" s="59">
        <f t="shared" si="18"/>
        <v>0</v>
      </c>
      <c r="FX28" s="59">
        <f t="shared" si="18"/>
        <v>1</v>
      </c>
      <c r="FY28" s="59">
        <f t="shared" si="18"/>
        <v>1</v>
      </c>
      <c r="FZ28" s="59">
        <f t="shared" si="18"/>
        <v>3</v>
      </c>
      <c r="GA28" s="59">
        <f t="shared" si="18"/>
        <v>6</v>
      </c>
      <c r="GB28" s="59">
        <f t="shared" si="18"/>
        <v>11</v>
      </c>
      <c r="GC28" s="59">
        <f t="shared" si="18"/>
        <v>1</v>
      </c>
      <c r="GD28" s="59">
        <f t="shared" si="18"/>
        <v>23</v>
      </c>
      <c r="GE28" s="59">
        <f t="shared" si="18"/>
        <v>0</v>
      </c>
      <c r="GF28" s="59">
        <f t="shared" si="18"/>
        <v>0</v>
      </c>
      <c r="GG28" s="59">
        <f t="shared" si="18"/>
        <v>0</v>
      </c>
      <c r="GH28" s="59">
        <f t="shared" si="18"/>
        <v>0</v>
      </c>
      <c r="GI28" s="59">
        <f t="shared" si="18"/>
        <v>0</v>
      </c>
      <c r="GJ28" s="59">
        <f t="shared" si="18"/>
        <v>0</v>
      </c>
      <c r="GK28" s="59">
        <f t="shared" si="18"/>
        <v>0</v>
      </c>
      <c r="GL28" s="59">
        <f t="shared" si="18"/>
        <v>0</v>
      </c>
      <c r="GM28" s="59">
        <f t="shared" si="18"/>
        <v>0</v>
      </c>
      <c r="GN28" s="59">
        <f t="shared" si="18"/>
        <v>0</v>
      </c>
      <c r="GO28" s="59">
        <f t="shared" si="18"/>
        <v>0</v>
      </c>
      <c r="GP28" s="59">
        <f t="shared" si="18"/>
        <v>0</v>
      </c>
      <c r="GQ28" s="59">
        <f t="shared" ref="GQ28:JB28" si="19">SUM(GQ29:GQ29)</f>
        <v>0</v>
      </c>
      <c r="GR28" s="59">
        <f t="shared" si="19"/>
        <v>0</v>
      </c>
      <c r="GS28" s="59">
        <f t="shared" si="19"/>
        <v>0</v>
      </c>
      <c r="GT28" s="59">
        <f t="shared" si="19"/>
        <v>0</v>
      </c>
      <c r="GU28" s="59">
        <f t="shared" si="19"/>
        <v>0</v>
      </c>
      <c r="GV28" s="59">
        <f t="shared" si="19"/>
        <v>0</v>
      </c>
      <c r="GW28" s="59">
        <f t="shared" si="19"/>
        <v>2</v>
      </c>
      <c r="GX28" s="59">
        <f t="shared" si="19"/>
        <v>4</v>
      </c>
      <c r="GY28" s="59">
        <f t="shared" si="19"/>
        <v>3</v>
      </c>
      <c r="GZ28" s="59">
        <f t="shared" si="19"/>
        <v>3</v>
      </c>
      <c r="HA28" s="59">
        <f t="shared" si="19"/>
        <v>1</v>
      </c>
      <c r="HB28" s="59">
        <f t="shared" si="19"/>
        <v>13</v>
      </c>
      <c r="HC28" s="59">
        <f t="shared" si="19"/>
        <v>0</v>
      </c>
      <c r="HD28" s="59">
        <f t="shared" si="19"/>
        <v>0</v>
      </c>
      <c r="HE28" s="59">
        <f t="shared" si="19"/>
        <v>0</v>
      </c>
      <c r="HF28" s="59">
        <f t="shared" si="19"/>
        <v>0</v>
      </c>
      <c r="HG28" s="59">
        <f t="shared" si="19"/>
        <v>0</v>
      </c>
      <c r="HH28" s="59">
        <f t="shared" si="19"/>
        <v>0</v>
      </c>
      <c r="HI28" s="59">
        <f t="shared" si="19"/>
        <v>0</v>
      </c>
      <c r="HJ28" s="59">
        <f t="shared" si="19"/>
        <v>0</v>
      </c>
      <c r="HK28" s="59">
        <f t="shared" si="19"/>
        <v>0</v>
      </c>
      <c r="HL28" s="59">
        <f t="shared" si="19"/>
        <v>0</v>
      </c>
      <c r="HM28" s="59">
        <f t="shared" si="19"/>
        <v>0</v>
      </c>
      <c r="HN28" s="59">
        <f t="shared" si="19"/>
        <v>0</v>
      </c>
      <c r="HO28" s="59">
        <f t="shared" si="19"/>
        <v>0</v>
      </c>
      <c r="HP28" s="59">
        <f t="shared" si="19"/>
        <v>0</v>
      </c>
      <c r="HQ28" s="59">
        <f t="shared" si="19"/>
        <v>0</v>
      </c>
      <c r="HR28" s="59">
        <f t="shared" si="19"/>
        <v>0</v>
      </c>
      <c r="HS28" s="59">
        <f t="shared" si="19"/>
        <v>0</v>
      </c>
      <c r="HT28" s="59">
        <f t="shared" si="19"/>
        <v>2</v>
      </c>
      <c r="HU28" s="59">
        <f t="shared" si="19"/>
        <v>12</v>
      </c>
      <c r="HV28" s="59">
        <f t="shared" si="19"/>
        <v>9</v>
      </c>
      <c r="HW28" s="59">
        <f t="shared" si="19"/>
        <v>11</v>
      </c>
      <c r="HX28" s="59">
        <f t="shared" si="19"/>
        <v>19</v>
      </c>
      <c r="HY28" s="59">
        <f t="shared" si="19"/>
        <v>5</v>
      </c>
      <c r="HZ28" s="59">
        <f t="shared" si="19"/>
        <v>58</v>
      </c>
      <c r="IA28" s="59">
        <f t="shared" si="19"/>
        <v>0</v>
      </c>
      <c r="IB28" s="59">
        <f t="shared" si="19"/>
        <v>0</v>
      </c>
      <c r="IC28" s="59">
        <f t="shared" si="19"/>
        <v>0</v>
      </c>
      <c r="ID28" s="59">
        <f t="shared" si="19"/>
        <v>0</v>
      </c>
      <c r="IE28" s="59">
        <f t="shared" si="19"/>
        <v>0</v>
      </c>
      <c r="IF28" s="59">
        <f t="shared" si="19"/>
        <v>0</v>
      </c>
      <c r="IG28" s="59">
        <f t="shared" si="19"/>
        <v>0</v>
      </c>
      <c r="IH28" s="59">
        <f t="shared" si="19"/>
        <v>0</v>
      </c>
      <c r="II28" s="59">
        <f t="shared" si="19"/>
        <v>0</v>
      </c>
      <c r="IJ28" s="59">
        <f t="shared" si="19"/>
        <v>0</v>
      </c>
      <c r="IK28" s="59">
        <f t="shared" si="19"/>
        <v>0</v>
      </c>
      <c r="IL28" s="59">
        <f t="shared" si="19"/>
        <v>0</v>
      </c>
      <c r="IM28" s="59">
        <f t="shared" si="19"/>
        <v>0</v>
      </c>
      <c r="IN28" s="59">
        <f t="shared" si="19"/>
        <v>0</v>
      </c>
      <c r="IO28" s="59">
        <f t="shared" si="19"/>
        <v>0</v>
      </c>
      <c r="IP28" s="59">
        <f t="shared" si="19"/>
        <v>0</v>
      </c>
      <c r="IQ28" s="59">
        <f t="shared" si="19"/>
        <v>0</v>
      </c>
      <c r="IR28" s="59">
        <f t="shared" si="19"/>
        <v>0</v>
      </c>
      <c r="IS28" s="59">
        <f t="shared" si="19"/>
        <v>21</v>
      </c>
      <c r="IT28" s="59">
        <f t="shared" si="19"/>
        <v>5</v>
      </c>
      <c r="IU28" s="59">
        <f t="shared" si="19"/>
        <v>10</v>
      </c>
      <c r="IV28" s="59">
        <f t="shared" si="19"/>
        <v>14</v>
      </c>
      <c r="IW28" s="59">
        <f t="shared" si="19"/>
        <v>10</v>
      </c>
      <c r="IX28" s="59">
        <f t="shared" si="19"/>
        <v>60</v>
      </c>
      <c r="IY28" s="59">
        <f t="shared" si="19"/>
        <v>0</v>
      </c>
      <c r="IZ28" s="59">
        <f t="shared" si="19"/>
        <v>0</v>
      </c>
      <c r="JA28" s="59">
        <f t="shared" si="19"/>
        <v>0</v>
      </c>
      <c r="JB28" s="59">
        <f t="shared" si="19"/>
        <v>0</v>
      </c>
      <c r="JC28" s="59">
        <f t="shared" ref="JC28:LN28" si="20">SUM(JC29:JC29)</f>
        <v>0</v>
      </c>
      <c r="JD28" s="59">
        <f t="shared" si="20"/>
        <v>0</v>
      </c>
      <c r="JE28" s="59">
        <f t="shared" si="20"/>
        <v>0</v>
      </c>
      <c r="JF28" s="59">
        <f t="shared" si="20"/>
        <v>0</v>
      </c>
      <c r="JG28" s="59">
        <f t="shared" si="20"/>
        <v>0</v>
      </c>
      <c r="JH28" s="59">
        <f t="shared" si="20"/>
        <v>0</v>
      </c>
      <c r="JI28" s="59">
        <f t="shared" si="20"/>
        <v>0</v>
      </c>
      <c r="JJ28" s="59">
        <f t="shared" si="20"/>
        <v>0</v>
      </c>
      <c r="JK28" s="59">
        <f t="shared" si="20"/>
        <v>0</v>
      </c>
      <c r="JL28" s="59">
        <f t="shared" si="20"/>
        <v>0</v>
      </c>
      <c r="JM28" s="59">
        <f t="shared" si="20"/>
        <v>0</v>
      </c>
      <c r="JN28" s="59">
        <f t="shared" si="20"/>
        <v>0</v>
      </c>
      <c r="JO28" s="59">
        <f t="shared" si="20"/>
        <v>2</v>
      </c>
      <c r="JP28" s="59">
        <f t="shared" si="20"/>
        <v>23</v>
      </c>
      <c r="JQ28" s="59">
        <f t="shared" si="20"/>
        <v>45</v>
      </c>
      <c r="JR28" s="59">
        <f t="shared" si="20"/>
        <v>18</v>
      </c>
      <c r="JS28" s="59">
        <f t="shared" si="20"/>
        <v>24</v>
      </c>
      <c r="JT28" s="59">
        <f t="shared" si="20"/>
        <v>19</v>
      </c>
      <c r="JU28" s="59">
        <f t="shared" si="20"/>
        <v>3</v>
      </c>
      <c r="JV28" s="59">
        <f t="shared" si="20"/>
        <v>134</v>
      </c>
      <c r="JW28" s="59">
        <f t="shared" si="20"/>
        <v>0</v>
      </c>
      <c r="JX28" s="59">
        <f t="shared" si="20"/>
        <v>0</v>
      </c>
      <c r="JY28" s="59">
        <f t="shared" si="20"/>
        <v>0</v>
      </c>
      <c r="JZ28" s="59">
        <f t="shared" si="20"/>
        <v>0</v>
      </c>
      <c r="KA28" s="59">
        <f t="shared" si="20"/>
        <v>0</v>
      </c>
      <c r="KB28" s="59">
        <f t="shared" si="20"/>
        <v>0</v>
      </c>
      <c r="KC28" s="59">
        <f t="shared" si="20"/>
        <v>0</v>
      </c>
      <c r="KD28" s="59">
        <f t="shared" si="20"/>
        <v>0</v>
      </c>
      <c r="KE28" s="59">
        <f t="shared" si="20"/>
        <v>0</v>
      </c>
      <c r="KF28" s="59">
        <f t="shared" si="20"/>
        <v>0</v>
      </c>
      <c r="KG28" s="59">
        <f t="shared" si="20"/>
        <v>0</v>
      </c>
      <c r="KH28" s="59">
        <f t="shared" si="20"/>
        <v>0</v>
      </c>
      <c r="KI28" s="59">
        <f t="shared" si="20"/>
        <v>0</v>
      </c>
      <c r="KJ28" s="59">
        <f t="shared" si="20"/>
        <v>0</v>
      </c>
      <c r="KK28" s="59">
        <f t="shared" si="20"/>
        <v>0</v>
      </c>
      <c r="KL28" s="59">
        <f t="shared" si="20"/>
        <v>0</v>
      </c>
      <c r="KM28" s="59">
        <f t="shared" si="20"/>
        <v>1</v>
      </c>
      <c r="KN28" s="59">
        <f t="shared" si="20"/>
        <v>42</v>
      </c>
      <c r="KO28" s="59">
        <f t="shared" si="20"/>
        <v>64</v>
      </c>
      <c r="KP28" s="59">
        <f t="shared" si="20"/>
        <v>58</v>
      </c>
      <c r="KQ28" s="59">
        <f t="shared" si="20"/>
        <v>66</v>
      </c>
      <c r="KR28" s="59">
        <f t="shared" si="20"/>
        <v>63</v>
      </c>
      <c r="KS28" s="59">
        <f t="shared" si="20"/>
        <v>9</v>
      </c>
      <c r="KT28" s="59">
        <f t="shared" si="20"/>
        <v>303</v>
      </c>
      <c r="KU28" s="59">
        <f t="shared" si="20"/>
        <v>0</v>
      </c>
      <c r="KV28" s="59">
        <f t="shared" si="20"/>
        <v>0</v>
      </c>
      <c r="KW28" s="59">
        <f t="shared" si="20"/>
        <v>0</v>
      </c>
      <c r="KX28" s="59">
        <f t="shared" si="20"/>
        <v>0</v>
      </c>
      <c r="KY28" s="59">
        <f t="shared" si="20"/>
        <v>0</v>
      </c>
      <c r="KZ28" s="59">
        <f t="shared" si="20"/>
        <v>0</v>
      </c>
      <c r="LA28" s="59">
        <f t="shared" si="20"/>
        <v>0</v>
      </c>
      <c r="LB28" s="59">
        <f t="shared" si="20"/>
        <v>0</v>
      </c>
      <c r="LC28" s="59">
        <f t="shared" si="20"/>
        <v>0</v>
      </c>
      <c r="LD28" s="59">
        <f t="shared" si="20"/>
        <v>0</v>
      </c>
      <c r="LE28" s="59">
        <f t="shared" si="20"/>
        <v>0</v>
      </c>
      <c r="LF28" s="59">
        <f t="shared" si="20"/>
        <v>0</v>
      </c>
      <c r="LG28" s="59">
        <f t="shared" si="20"/>
        <v>0</v>
      </c>
      <c r="LH28" s="59">
        <f t="shared" si="20"/>
        <v>0</v>
      </c>
      <c r="LI28" s="59">
        <f t="shared" si="20"/>
        <v>0</v>
      </c>
      <c r="LJ28" s="59">
        <f t="shared" si="20"/>
        <v>0</v>
      </c>
      <c r="LK28" s="59">
        <f t="shared" si="20"/>
        <v>0</v>
      </c>
      <c r="LL28" s="59">
        <f t="shared" si="20"/>
        <v>1</v>
      </c>
      <c r="LM28" s="59">
        <f t="shared" si="20"/>
        <v>3</v>
      </c>
      <c r="LN28" s="59">
        <f t="shared" si="20"/>
        <v>0</v>
      </c>
      <c r="LO28" s="59">
        <f t="shared" ref="LO28:NZ28" si="21">SUM(LO29:LO29)</f>
        <v>0</v>
      </c>
      <c r="LP28" s="59">
        <f t="shared" si="21"/>
        <v>0</v>
      </c>
      <c r="LQ28" s="59">
        <f t="shared" si="21"/>
        <v>0</v>
      </c>
      <c r="LR28" s="59">
        <f t="shared" si="21"/>
        <v>4</v>
      </c>
      <c r="LS28" s="59">
        <f t="shared" si="21"/>
        <v>0</v>
      </c>
      <c r="LT28" s="59">
        <f t="shared" si="21"/>
        <v>0</v>
      </c>
      <c r="LU28" s="59">
        <f t="shared" si="21"/>
        <v>0</v>
      </c>
      <c r="LV28" s="59">
        <f t="shared" si="21"/>
        <v>0</v>
      </c>
      <c r="LW28" s="59">
        <f t="shared" si="21"/>
        <v>0</v>
      </c>
      <c r="LX28" s="59">
        <f t="shared" si="21"/>
        <v>0</v>
      </c>
      <c r="LY28" s="59">
        <f t="shared" si="21"/>
        <v>0</v>
      </c>
      <c r="LZ28" s="59">
        <f t="shared" si="21"/>
        <v>0</v>
      </c>
      <c r="MA28" s="59">
        <f t="shared" si="21"/>
        <v>0</v>
      </c>
      <c r="MB28" s="59">
        <f t="shared" si="21"/>
        <v>0</v>
      </c>
      <c r="MC28" s="59">
        <f t="shared" si="21"/>
        <v>0</v>
      </c>
      <c r="MD28" s="59">
        <f t="shared" si="21"/>
        <v>0</v>
      </c>
      <c r="ME28" s="59">
        <f t="shared" si="21"/>
        <v>0</v>
      </c>
      <c r="MF28" s="59">
        <f t="shared" si="21"/>
        <v>0</v>
      </c>
      <c r="MG28" s="59">
        <f t="shared" si="21"/>
        <v>0</v>
      </c>
      <c r="MH28" s="59">
        <f t="shared" si="21"/>
        <v>0</v>
      </c>
      <c r="MI28" s="59">
        <f t="shared" si="21"/>
        <v>0</v>
      </c>
      <c r="MJ28" s="59">
        <f t="shared" si="21"/>
        <v>2</v>
      </c>
      <c r="MK28" s="59">
        <f t="shared" si="21"/>
        <v>0</v>
      </c>
      <c r="ML28" s="59">
        <f t="shared" si="21"/>
        <v>0</v>
      </c>
      <c r="MM28" s="59">
        <f t="shared" si="21"/>
        <v>0</v>
      </c>
      <c r="MN28" s="59">
        <f t="shared" si="21"/>
        <v>0</v>
      </c>
      <c r="MO28" s="59">
        <f t="shared" si="21"/>
        <v>2</v>
      </c>
      <c r="MP28" s="59">
        <f t="shared" si="21"/>
        <v>4</v>
      </c>
      <c r="MQ28" s="59">
        <f t="shared" si="21"/>
        <v>0</v>
      </c>
      <c r="MR28" s="59">
        <f t="shared" si="21"/>
        <v>0</v>
      </c>
      <c r="MS28" s="59">
        <f t="shared" si="21"/>
        <v>0</v>
      </c>
      <c r="MT28" s="59">
        <f t="shared" si="21"/>
        <v>0</v>
      </c>
      <c r="MU28" s="59">
        <f t="shared" si="21"/>
        <v>0</v>
      </c>
      <c r="MV28" s="59">
        <f t="shared" si="21"/>
        <v>0</v>
      </c>
      <c r="MW28" s="59">
        <f t="shared" si="21"/>
        <v>0</v>
      </c>
      <c r="MX28" s="59">
        <f t="shared" si="21"/>
        <v>0</v>
      </c>
      <c r="MY28" s="59">
        <f t="shared" si="21"/>
        <v>0</v>
      </c>
      <c r="MZ28" s="59">
        <f t="shared" si="21"/>
        <v>0</v>
      </c>
      <c r="NA28" s="59">
        <f t="shared" si="21"/>
        <v>0</v>
      </c>
      <c r="NB28" s="59">
        <f t="shared" si="21"/>
        <v>0</v>
      </c>
      <c r="NC28" s="59">
        <f t="shared" si="21"/>
        <v>0</v>
      </c>
      <c r="ND28" s="59">
        <f t="shared" si="21"/>
        <v>0</v>
      </c>
      <c r="NE28" s="59">
        <f t="shared" si="21"/>
        <v>0</v>
      </c>
      <c r="NF28" s="59">
        <f t="shared" si="21"/>
        <v>0</v>
      </c>
      <c r="NG28" s="59">
        <f t="shared" si="21"/>
        <v>0</v>
      </c>
      <c r="NH28" s="59">
        <f t="shared" si="21"/>
        <v>0</v>
      </c>
      <c r="NI28" s="59">
        <f t="shared" si="21"/>
        <v>0</v>
      </c>
      <c r="NJ28" s="59">
        <f t="shared" si="21"/>
        <v>0</v>
      </c>
      <c r="NK28" s="59">
        <f t="shared" si="21"/>
        <v>0</v>
      </c>
      <c r="NL28" s="59">
        <f t="shared" si="21"/>
        <v>0</v>
      </c>
      <c r="NM28" s="59">
        <f t="shared" si="21"/>
        <v>0</v>
      </c>
      <c r="NN28" s="59">
        <f t="shared" si="21"/>
        <v>0</v>
      </c>
      <c r="NO28" s="59">
        <f t="shared" si="21"/>
        <v>0</v>
      </c>
      <c r="NP28" s="59">
        <f t="shared" si="21"/>
        <v>0</v>
      </c>
      <c r="NQ28" s="59">
        <f t="shared" si="21"/>
        <v>0</v>
      </c>
      <c r="NR28" s="59">
        <f t="shared" si="21"/>
        <v>0</v>
      </c>
      <c r="NS28" s="59">
        <f t="shared" si="21"/>
        <v>0</v>
      </c>
      <c r="NT28" s="59">
        <f t="shared" si="21"/>
        <v>0</v>
      </c>
      <c r="NU28" s="59">
        <f t="shared" si="21"/>
        <v>0</v>
      </c>
      <c r="NV28" s="59">
        <f t="shared" si="21"/>
        <v>0</v>
      </c>
      <c r="NW28" s="59">
        <f t="shared" si="21"/>
        <v>0</v>
      </c>
      <c r="NX28" s="59">
        <f t="shared" si="21"/>
        <v>0</v>
      </c>
      <c r="NY28" s="59">
        <f t="shared" si="21"/>
        <v>0</v>
      </c>
      <c r="NZ28" s="59">
        <f t="shared" si="21"/>
        <v>0</v>
      </c>
      <c r="OA28" s="59">
        <f t="shared" ref="OA28:QL28" si="22">SUM(OA29:OA29)</f>
        <v>0</v>
      </c>
      <c r="OB28" s="59">
        <f t="shared" si="22"/>
        <v>0</v>
      </c>
      <c r="OC28" s="59">
        <f t="shared" si="22"/>
        <v>0</v>
      </c>
      <c r="OD28" s="59">
        <f t="shared" si="22"/>
        <v>0</v>
      </c>
      <c r="OE28" s="59">
        <f t="shared" si="22"/>
        <v>0</v>
      </c>
      <c r="OF28" s="59">
        <f t="shared" si="22"/>
        <v>0</v>
      </c>
      <c r="OG28" s="59">
        <f t="shared" si="22"/>
        <v>0</v>
      </c>
      <c r="OH28" s="59">
        <f t="shared" si="22"/>
        <v>0</v>
      </c>
      <c r="OI28" s="59">
        <f t="shared" si="22"/>
        <v>0</v>
      </c>
      <c r="OJ28" s="59">
        <f t="shared" si="22"/>
        <v>0</v>
      </c>
      <c r="OK28" s="59">
        <f t="shared" si="22"/>
        <v>0</v>
      </c>
      <c r="OL28" s="59">
        <f t="shared" si="22"/>
        <v>0</v>
      </c>
      <c r="OM28" s="59">
        <f t="shared" si="22"/>
        <v>0</v>
      </c>
      <c r="ON28" s="59">
        <f t="shared" si="22"/>
        <v>0</v>
      </c>
      <c r="OO28" s="59">
        <f t="shared" si="22"/>
        <v>0</v>
      </c>
      <c r="OP28" s="59">
        <f t="shared" si="22"/>
        <v>0</v>
      </c>
      <c r="OQ28" s="59">
        <f t="shared" si="22"/>
        <v>0</v>
      </c>
      <c r="OR28" s="59">
        <f t="shared" si="22"/>
        <v>0</v>
      </c>
      <c r="OS28" s="59">
        <f t="shared" si="22"/>
        <v>0</v>
      </c>
      <c r="OT28" s="59">
        <f t="shared" si="22"/>
        <v>0</v>
      </c>
      <c r="OU28" s="59">
        <f t="shared" si="22"/>
        <v>0</v>
      </c>
      <c r="OV28" s="59">
        <f t="shared" si="22"/>
        <v>0</v>
      </c>
      <c r="OW28" s="59">
        <f t="shared" si="22"/>
        <v>0</v>
      </c>
      <c r="OX28" s="59">
        <f t="shared" si="22"/>
        <v>0</v>
      </c>
      <c r="OY28" s="59">
        <f t="shared" si="22"/>
        <v>0</v>
      </c>
      <c r="OZ28" s="59">
        <f t="shared" si="22"/>
        <v>0</v>
      </c>
      <c r="PA28" s="59">
        <f t="shared" si="22"/>
        <v>0</v>
      </c>
      <c r="PB28" s="59">
        <f t="shared" si="22"/>
        <v>0</v>
      </c>
      <c r="PC28" s="59">
        <f t="shared" si="22"/>
        <v>0</v>
      </c>
      <c r="PD28" s="59">
        <f t="shared" si="22"/>
        <v>0</v>
      </c>
      <c r="PE28" s="59">
        <f t="shared" si="22"/>
        <v>0</v>
      </c>
      <c r="PF28" s="59">
        <f t="shared" si="22"/>
        <v>0</v>
      </c>
      <c r="PG28" s="59">
        <f t="shared" si="22"/>
        <v>1</v>
      </c>
      <c r="PH28" s="59">
        <f t="shared" si="22"/>
        <v>0</v>
      </c>
      <c r="PI28" s="59">
        <f t="shared" si="22"/>
        <v>0</v>
      </c>
      <c r="PJ28" s="59">
        <f t="shared" si="22"/>
        <v>1</v>
      </c>
      <c r="PK28" s="59">
        <f t="shared" si="22"/>
        <v>0</v>
      </c>
      <c r="PL28" s="59">
        <f t="shared" si="22"/>
        <v>0</v>
      </c>
      <c r="PM28" s="59">
        <f t="shared" si="22"/>
        <v>0</v>
      </c>
      <c r="PN28" s="59">
        <f t="shared" si="22"/>
        <v>0</v>
      </c>
      <c r="PO28" s="59">
        <f t="shared" si="22"/>
        <v>0</v>
      </c>
      <c r="PP28" s="59">
        <f t="shared" si="22"/>
        <v>0</v>
      </c>
      <c r="PQ28" s="59">
        <f t="shared" si="22"/>
        <v>0</v>
      </c>
      <c r="PR28" s="59">
        <f t="shared" si="22"/>
        <v>0</v>
      </c>
      <c r="PS28" s="59">
        <f t="shared" si="22"/>
        <v>0</v>
      </c>
      <c r="PT28" s="59">
        <f t="shared" si="22"/>
        <v>0</v>
      </c>
      <c r="PU28" s="59">
        <f t="shared" si="22"/>
        <v>0</v>
      </c>
      <c r="PV28" s="59">
        <f t="shared" si="22"/>
        <v>0</v>
      </c>
      <c r="PW28" s="59">
        <f t="shared" si="22"/>
        <v>0</v>
      </c>
      <c r="PX28" s="59">
        <f t="shared" si="22"/>
        <v>0</v>
      </c>
      <c r="PY28" s="59">
        <f t="shared" si="22"/>
        <v>0</v>
      </c>
      <c r="PZ28" s="59">
        <f t="shared" si="22"/>
        <v>0</v>
      </c>
      <c r="QA28" s="59">
        <f t="shared" si="22"/>
        <v>0</v>
      </c>
      <c r="QB28" s="59">
        <f t="shared" si="22"/>
        <v>0</v>
      </c>
      <c r="QC28" s="59">
        <f t="shared" si="22"/>
        <v>0</v>
      </c>
      <c r="QD28" s="59">
        <f t="shared" si="22"/>
        <v>0</v>
      </c>
      <c r="QE28" s="59">
        <f t="shared" si="22"/>
        <v>0</v>
      </c>
      <c r="QF28" s="59">
        <f t="shared" si="22"/>
        <v>3</v>
      </c>
      <c r="QG28" s="59">
        <f t="shared" si="22"/>
        <v>0</v>
      </c>
      <c r="QH28" s="59">
        <f t="shared" si="22"/>
        <v>3</v>
      </c>
      <c r="QI28" s="59">
        <f t="shared" si="22"/>
        <v>0</v>
      </c>
      <c r="QJ28" s="59">
        <f t="shared" si="22"/>
        <v>0</v>
      </c>
      <c r="QK28" s="59">
        <f t="shared" si="22"/>
        <v>0</v>
      </c>
      <c r="QL28" s="59">
        <f t="shared" si="22"/>
        <v>0</v>
      </c>
      <c r="QM28" s="59">
        <f t="shared" ref="QM28:QT28" si="23">SUM(QM29:QM29)</f>
        <v>0</v>
      </c>
      <c r="QN28" s="59">
        <f t="shared" si="23"/>
        <v>0</v>
      </c>
      <c r="QO28" s="59">
        <f t="shared" si="23"/>
        <v>0</v>
      </c>
      <c r="QP28" s="59">
        <f t="shared" si="23"/>
        <v>0</v>
      </c>
      <c r="QQ28" s="59">
        <f t="shared" si="23"/>
        <v>0</v>
      </c>
      <c r="QR28" s="59">
        <f t="shared" si="23"/>
        <v>0</v>
      </c>
      <c r="QS28" s="59">
        <f t="shared" si="23"/>
        <v>0</v>
      </c>
      <c r="QT28" s="59">
        <f t="shared" si="23"/>
        <v>0</v>
      </c>
    </row>
    <row r="29" spans="1:462" x14ac:dyDescent="0.25">
      <c r="A29" s="64"/>
      <c r="B29" s="65"/>
      <c r="C29" s="65"/>
      <c r="D29" s="65"/>
      <c r="E29" s="63">
        <v>3</v>
      </c>
      <c r="F29" s="61" t="s">
        <v>17</v>
      </c>
      <c r="G29" s="60">
        <f t="shared" ref="G29:BR29" si="24">SUM(G10:G24)</f>
        <v>0</v>
      </c>
      <c r="H29" s="60">
        <f t="shared" si="24"/>
        <v>0</v>
      </c>
      <c r="I29" s="60">
        <f t="shared" si="24"/>
        <v>0</v>
      </c>
      <c r="J29" s="60">
        <f t="shared" si="24"/>
        <v>0</v>
      </c>
      <c r="K29" s="60">
        <f t="shared" si="24"/>
        <v>0</v>
      </c>
      <c r="L29" s="60">
        <f t="shared" si="24"/>
        <v>2</v>
      </c>
      <c r="M29" s="60">
        <f t="shared" si="24"/>
        <v>3</v>
      </c>
      <c r="N29" s="60">
        <f t="shared" si="24"/>
        <v>0</v>
      </c>
      <c r="O29" s="60">
        <f t="shared" si="24"/>
        <v>2</v>
      </c>
      <c r="P29" s="60">
        <f t="shared" si="24"/>
        <v>1</v>
      </c>
      <c r="Q29" s="60">
        <f t="shared" si="24"/>
        <v>0</v>
      </c>
      <c r="R29" s="60">
        <f t="shared" si="24"/>
        <v>8</v>
      </c>
      <c r="S29" s="60">
        <f t="shared" si="24"/>
        <v>0</v>
      </c>
      <c r="T29" s="60">
        <f t="shared" si="24"/>
        <v>0</v>
      </c>
      <c r="U29" s="60">
        <f t="shared" si="24"/>
        <v>0</v>
      </c>
      <c r="V29" s="60">
        <f t="shared" si="24"/>
        <v>0</v>
      </c>
      <c r="W29" s="60">
        <f t="shared" si="24"/>
        <v>0</v>
      </c>
      <c r="X29" s="60">
        <f t="shared" si="24"/>
        <v>0</v>
      </c>
      <c r="Y29" s="60">
        <f t="shared" si="24"/>
        <v>0</v>
      </c>
      <c r="Z29" s="60">
        <f t="shared" si="24"/>
        <v>0</v>
      </c>
      <c r="AA29" s="60">
        <f t="shared" si="24"/>
        <v>0</v>
      </c>
      <c r="AB29" s="60">
        <f t="shared" si="24"/>
        <v>0</v>
      </c>
      <c r="AC29" s="60">
        <f t="shared" si="24"/>
        <v>0</v>
      </c>
      <c r="AD29" s="60">
        <f t="shared" si="24"/>
        <v>0</v>
      </c>
      <c r="AE29" s="60">
        <f t="shared" si="24"/>
        <v>5</v>
      </c>
      <c r="AF29" s="60">
        <f t="shared" si="24"/>
        <v>0</v>
      </c>
      <c r="AG29" s="60">
        <f t="shared" si="24"/>
        <v>2</v>
      </c>
      <c r="AH29" s="60">
        <f t="shared" si="24"/>
        <v>5</v>
      </c>
      <c r="AI29" s="60">
        <f t="shared" si="24"/>
        <v>9</v>
      </c>
      <c r="AJ29" s="60">
        <f t="shared" si="24"/>
        <v>31</v>
      </c>
      <c r="AK29" s="60">
        <f t="shared" si="24"/>
        <v>68</v>
      </c>
      <c r="AL29" s="60">
        <f t="shared" si="24"/>
        <v>59</v>
      </c>
      <c r="AM29" s="60">
        <f t="shared" si="24"/>
        <v>43</v>
      </c>
      <c r="AN29" s="60">
        <f t="shared" si="24"/>
        <v>50</v>
      </c>
      <c r="AO29" s="60">
        <f t="shared" si="24"/>
        <v>10</v>
      </c>
      <c r="AP29" s="60">
        <f t="shared" si="24"/>
        <v>282</v>
      </c>
      <c r="AQ29" s="60">
        <f t="shared" si="24"/>
        <v>0</v>
      </c>
      <c r="AR29" s="60">
        <f t="shared" si="24"/>
        <v>0</v>
      </c>
      <c r="AS29" s="60">
        <f t="shared" si="24"/>
        <v>0</v>
      </c>
      <c r="AT29" s="60">
        <f t="shared" si="24"/>
        <v>0</v>
      </c>
      <c r="AU29" s="60">
        <f t="shared" si="24"/>
        <v>0</v>
      </c>
      <c r="AV29" s="60">
        <f t="shared" si="24"/>
        <v>0</v>
      </c>
      <c r="AW29" s="60">
        <f t="shared" si="24"/>
        <v>0</v>
      </c>
      <c r="AX29" s="60">
        <f t="shared" si="24"/>
        <v>0</v>
      </c>
      <c r="AY29" s="60">
        <f t="shared" si="24"/>
        <v>0</v>
      </c>
      <c r="AZ29" s="60">
        <f t="shared" si="24"/>
        <v>0</v>
      </c>
      <c r="BA29" s="60">
        <f t="shared" si="24"/>
        <v>0</v>
      </c>
      <c r="BB29" s="60">
        <f t="shared" si="24"/>
        <v>0</v>
      </c>
      <c r="BC29" s="60">
        <f t="shared" si="24"/>
        <v>0</v>
      </c>
      <c r="BD29" s="60">
        <f t="shared" si="24"/>
        <v>0</v>
      </c>
      <c r="BE29" s="60">
        <f t="shared" si="24"/>
        <v>0</v>
      </c>
      <c r="BF29" s="60">
        <f t="shared" si="24"/>
        <v>0</v>
      </c>
      <c r="BG29" s="60">
        <f t="shared" si="24"/>
        <v>0</v>
      </c>
      <c r="BH29" s="60">
        <f t="shared" si="24"/>
        <v>2</v>
      </c>
      <c r="BI29" s="60">
        <f t="shared" si="24"/>
        <v>3</v>
      </c>
      <c r="BJ29" s="60">
        <f t="shared" si="24"/>
        <v>0</v>
      </c>
      <c r="BK29" s="60">
        <f t="shared" si="24"/>
        <v>2</v>
      </c>
      <c r="BL29" s="60">
        <f t="shared" si="24"/>
        <v>1</v>
      </c>
      <c r="BM29" s="60">
        <f t="shared" si="24"/>
        <v>0</v>
      </c>
      <c r="BN29" s="60">
        <f t="shared" si="24"/>
        <v>8</v>
      </c>
      <c r="BO29" s="60">
        <f t="shared" si="24"/>
        <v>0</v>
      </c>
      <c r="BP29" s="60">
        <f t="shared" si="24"/>
        <v>0</v>
      </c>
      <c r="BQ29" s="60">
        <f t="shared" si="24"/>
        <v>0</v>
      </c>
      <c r="BR29" s="60">
        <f t="shared" si="24"/>
        <v>0</v>
      </c>
      <c r="BS29" s="60">
        <f t="shared" ref="BS29:ED29" si="25">SUM(BS10:BS24)</f>
        <v>0</v>
      </c>
      <c r="BT29" s="60">
        <f t="shared" si="25"/>
        <v>0</v>
      </c>
      <c r="BU29" s="60">
        <f t="shared" si="25"/>
        <v>0</v>
      </c>
      <c r="BV29" s="60">
        <f t="shared" si="25"/>
        <v>0</v>
      </c>
      <c r="BW29" s="60">
        <f t="shared" si="25"/>
        <v>0</v>
      </c>
      <c r="BX29" s="60">
        <f t="shared" si="25"/>
        <v>0</v>
      </c>
      <c r="BY29" s="60">
        <f t="shared" si="25"/>
        <v>0</v>
      </c>
      <c r="BZ29" s="60">
        <f t="shared" si="25"/>
        <v>0</v>
      </c>
      <c r="CA29" s="60">
        <f t="shared" si="25"/>
        <v>0</v>
      </c>
      <c r="CB29" s="60">
        <f t="shared" si="25"/>
        <v>0</v>
      </c>
      <c r="CC29" s="60">
        <f t="shared" si="25"/>
        <v>0</v>
      </c>
      <c r="CD29" s="60">
        <f t="shared" si="25"/>
        <v>0</v>
      </c>
      <c r="CE29" s="60">
        <f t="shared" si="25"/>
        <v>0</v>
      </c>
      <c r="CF29" s="60">
        <f t="shared" si="25"/>
        <v>1</v>
      </c>
      <c r="CG29" s="60">
        <f t="shared" si="25"/>
        <v>0</v>
      </c>
      <c r="CH29" s="60">
        <f t="shared" si="25"/>
        <v>0</v>
      </c>
      <c r="CI29" s="60">
        <f t="shared" si="25"/>
        <v>0</v>
      </c>
      <c r="CJ29" s="60">
        <f t="shared" si="25"/>
        <v>0</v>
      </c>
      <c r="CK29" s="60">
        <f t="shared" si="25"/>
        <v>0</v>
      </c>
      <c r="CL29" s="60">
        <f t="shared" si="25"/>
        <v>1</v>
      </c>
      <c r="CM29" s="60">
        <f t="shared" si="25"/>
        <v>0</v>
      </c>
      <c r="CN29" s="60">
        <f t="shared" si="25"/>
        <v>0</v>
      </c>
      <c r="CO29" s="60">
        <f t="shared" si="25"/>
        <v>0</v>
      </c>
      <c r="CP29" s="60">
        <f t="shared" si="25"/>
        <v>0</v>
      </c>
      <c r="CQ29" s="60">
        <f t="shared" si="25"/>
        <v>0</v>
      </c>
      <c r="CR29" s="60">
        <f t="shared" si="25"/>
        <v>0</v>
      </c>
      <c r="CS29" s="60">
        <f t="shared" si="25"/>
        <v>0</v>
      </c>
      <c r="CT29" s="60">
        <f t="shared" si="25"/>
        <v>0</v>
      </c>
      <c r="CU29" s="60">
        <f t="shared" si="25"/>
        <v>0</v>
      </c>
      <c r="CV29" s="60">
        <f t="shared" si="25"/>
        <v>0</v>
      </c>
      <c r="CW29" s="60">
        <f t="shared" si="25"/>
        <v>0</v>
      </c>
      <c r="CX29" s="60">
        <f t="shared" si="25"/>
        <v>0</v>
      </c>
      <c r="CY29" s="60">
        <f t="shared" si="25"/>
        <v>0</v>
      </c>
      <c r="CZ29" s="60">
        <f t="shared" si="25"/>
        <v>0</v>
      </c>
      <c r="DA29" s="60">
        <f t="shared" si="25"/>
        <v>0</v>
      </c>
      <c r="DB29" s="60">
        <f t="shared" si="25"/>
        <v>0</v>
      </c>
      <c r="DC29" s="60">
        <f t="shared" si="25"/>
        <v>0</v>
      </c>
      <c r="DD29" s="60">
        <f t="shared" si="25"/>
        <v>0</v>
      </c>
      <c r="DE29" s="60">
        <f t="shared" si="25"/>
        <v>2</v>
      </c>
      <c r="DF29" s="60">
        <f t="shared" si="25"/>
        <v>0</v>
      </c>
      <c r="DG29" s="60">
        <f t="shared" si="25"/>
        <v>2</v>
      </c>
      <c r="DH29" s="60">
        <f t="shared" si="25"/>
        <v>0</v>
      </c>
      <c r="DI29" s="60">
        <f t="shared" si="25"/>
        <v>0</v>
      </c>
      <c r="DJ29" s="60">
        <f t="shared" si="25"/>
        <v>4</v>
      </c>
      <c r="DK29" s="60">
        <f t="shared" si="25"/>
        <v>0</v>
      </c>
      <c r="DL29" s="60">
        <f t="shared" si="25"/>
        <v>0</v>
      </c>
      <c r="DM29" s="60">
        <f t="shared" si="25"/>
        <v>0</v>
      </c>
      <c r="DN29" s="60">
        <f t="shared" si="25"/>
        <v>0</v>
      </c>
      <c r="DO29" s="60">
        <f t="shared" si="25"/>
        <v>0</v>
      </c>
      <c r="DP29" s="60">
        <f t="shared" si="25"/>
        <v>0</v>
      </c>
      <c r="DQ29" s="60">
        <f t="shared" si="25"/>
        <v>0</v>
      </c>
      <c r="DR29" s="60">
        <f t="shared" si="25"/>
        <v>0</v>
      </c>
      <c r="DS29" s="60">
        <f t="shared" si="25"/>
        <v>0</v>
      </c>
      <c r="DT29" s="60">
        <f t="shared" si="25"/>
        <v>0</v>
      </c>
      <c r="DU29" s="60">
        <f t="shared" si="25"/>
        <v>0</v>
      </c>
      <c r="DV29" s="60">
        <f t="shared" si="25"/>
        <v>0</v>
      </c>
      <c r="DW29" s="60">
        <f t="shared" si="25"/>
        <v>0</v>
      </c>
      <c r="DX29" s="60">
        <f t="shared" si="25"/>
        <v>0</v>
      </c>
      <c r="DY29" s="60">
        <f t="shared" si="25"/>
        <v>0</v>
      </c>
      <c r="DZ29" s="60">
        <f t="shared" si="25"/>
        <v>0</v>
      </c>
      <c r="EA29" s="60">
        <f t="shared" si="25"/>
        <v>0</v>
      </c>
      <c r="EB29" s="60">
        <f t="shared" si="25"/>
        <v>0</v>
      </c>
      <c r="EC29" s="60">
        <f t="shared" si="25"/>
        <v>0</v>
      </c>
      <c r="ED29" s="60">
        <f t="shared" si="25"/>
        <v>0</v>
      </c>
      <c r="EE29" s="60">
        <f t="shared" ref="EE29:GP29" si="26">SUM(EE10:EE24)</f>
        <v>0</v>
      </c>
      <c r="EF29" s="60">
        <f t="shared" si="26"/>
        <v>1</v>
      </c>
      <c r="EG29" s="60">
        <f t="shared" si="26"/>
        <v>0</v>
      </c>
      <c r="EH29" s="60">
        <f t="shared" si="26"/>
        <v>1</v>
      </c>
      <c r="EI29" s="60">
        <f t="shared" si="26"/>
        <v>0</v>
      </c>
      <c r="EJ29" s="60">
        <f t="shared" si="26"/>
        <v>0</v>
      </c>
      <c r="EK29" s="60">
        <f t="shared" si="26"/>
        <v>0</v>
      </c>
      <c r="EL29" s="60">
        <f t="shared" si="26"/>
        <v>0</v>
      </c>
      <c r="EM29" s="60">
        <f t="shared" si="26"/>
        <v>0</v>
      </c>
      <c r="EN29" s="60">
        <f t="shared" si="26"/>
        <v>0</v>
      </c>
      <c r="EO29" s="60">
        <f t="shared" si="26"/>
        <v>0</v>
      </c>
      <c r="EP29" s="60">
        <f t="shared" si="26"/>
        <v>0</v>
      </c>
      <c r="EQ29" s="60">
        <f t="shared" si="26"/>
        <v>0</v>
      </c>
      <c r="ER29" s="60">
        <f t="shared" si="26"/>
        <v>12</v>
      </c>
      <c r="ES29" s="60">
        <f t="shared" si="26"/>
        <v>0</v>
      </c>
      <c r="ET29" s="60">
        <f t="shared" si="26"/>
        <v>12</v>
      </c>
      <c r="EU29" s="60">
        <f t="shared" si="26"/>
        <v>0</v>
      </c>
      <c r="EV29" s="60">
        <f t="shared" si="26"/>
        <v>0</v>
      </c>
      <c r="EW29" s="60">
        <f t="shared" si="26"/>
        <v>0</v>
      </c>
      <c r="EX29" s="60">
        <f t="shared" si="26"/>
        <v>0</v>
      </c>
      <c r="EY29" s="60">
        <f t="shared" si="26"/>
        <v>0</v>
      </c>
      <c r="EZ29" s="60">
        <f t="shared" si="26"/>
        <v>0</v>
      </c>
      <c r="FA29" s="60">
        <f t="shared" si="26"/>
        <v>0</v>
      </c>
      <c r="FB29" s="60">
        <f t="shared" si="26"/>
        <v>0</v>
      </c>
      <c r="FC29" s="60">
        <f t="shared" si="26"/>
        <v>2</v>
      </c>
      <c r="FD29" s="60">
        <f t="shared" si="26"/>
        <v>12</v>
      </c>
      <c r="FE29" s="60">
        <f t="shared" si="26"/>
        <v>0</v>
      </c>
      <c r="FF29" s="60">
        <f t="shared" si="26"/>
        <v>2</v>
      </c>
      <c r="FG29" s="60">
        <f t="shared" si="26"/>
        <v>0</v>
      </c>
      <c r="FH29" s="60">
        <f t="shared" si="26"/>
        <v>0</v>
      </c>
      <c r="FI29" s="60">
        <f t="shared" si="26"/>
        <v>0</v>
      </c>
      <c r="FJ29" s="60">
        <f t="shared" si="26"/>
        <v>0</v>
      </c>
      <c r="FK29" s="60">
        <f t="shared" si="26"/>
        <v>0</v>
      </c>
      <c r="FL29" s="60">
        <f t="shared" si="26"/>
        <v>0</v>
      </c>
      <c r="FM29" s="60">
        <f t="shared" si="26"/>
        <v>0</v>
      </c>
      <c r="FN29" s="60">
        <f t="shared" si="26"/>
        <v>0</v>
      </c>
      <c r="FO29" s="60">
        <f t="shared" si="26"/>
        <v>0</v>
      </c>
      <c r="FP29" s="60">
        <f t="shared" si="26"/>
        <v>0</v>
      </c>
      <c r="FQ29" s="60">
        <f t="shared" si="26"/>
        <v>0</v>
      </c>
      <c r="FR29" s="60">
        <f t="shared" si="26"/>
        <v>0</v>
      </c>
      <c r="FS29" s="60">
        <f t="shared" si="26"/>
        <v>0</v>
      </c>
      <c r="FT29" s="60">
        <f t="shared" si="26"/>
        <v>0</v>
      </c>
      <c r="FU29" s="60">
        <f t="shared" si="26"/>
        <v>0</v>
      </c>
      <c r="FV29" s="60">
        <f t="shared" si="26"/>
        <v>0</v>
      </c>
      <c r="FW29" s="60">
        <f t="shared" si="26"/>
        <v>0</v>
      </c>
      <c r="FX29" s="60">
        <f t="shared" si="26"/>
        <v>1</v>
      </c>
      <c r="FY29" s="60">
        <f t="shared" si="26"/>
        <v>1</v>
      </c>
      <c r="FZ29" s="60">
        <f t="shared" si="26"/>
        <v>3</v>
      </c>
      <c r="GA29" s="60">
        <f t="shared" si="26"/>
        <v>6</v>
      </c>
      <c r="GB29" s="60">
        <f t="shared" si="26"/>
        <v>11</v>
      </c>
      <c r="GC29" s="60">
        <f t="shared" si="26"/>
        <v>1</v>
      </c>
      <c r="GD29" s="60">
        <f t="shared" si="26"/>
        <v>23</v>
      </c>
      <c r="GE29" s="60">
        <f t="shared" si="26"/>
        <v>0</v>
      </c>
      <c r="GF29" s="60">
        <f t="shared" si="26"/>
        <v>0</v>
      </c>
      <c r="GG29" s="60">
        <f t="shared" si="26"/>
        <v>0</v>
      </c>
      <c r="GH29" s="60">
        <f t="shared" si="26"/>
        <v>0</v>
      </c>
      <c r="GI29" s="60">
        <f t="shared" si="26"/>
        <v>0</v>
      </c>
      <c r="GJ29" s="60">
        <f t="shared" si="26"/>
        <v>0</v>
      </c>
      <c r="GK29" s="60">
        <f t="shared" si="26"/>
        <v>0</v>
      </c>
      <c r="GL29" s="60">
        <f t="shared" si="26"/>
        <v>0</v>
      </c>
      <c r="GM29" s="60">
        <f t="shared" si="26"/>
        <v>0</v>
      </c>
      <c r="GN29" s="60">
        <f t="shared" si="26"/>
        <v>0</v>
      </c>
      <c r="GO29" s="60">
        <f t="shared" si="26"/>
        <v>0</v>
      </c>
      <c r="GP29" s="60">
        <f t="shared" si="26"/>
        <v>0</v>
      </c>
      <c r="GQ29" s="60">
        <f t="shared" ref="GQ29:JB29" si="27">SUM(GQ10:GQ24)</f>
        <v>0</v>
      </c>
      <c r="GR29" s="60">
        <f t="shared" si="27"/>
        <v>0</v>
      </c>
      <c r="GS29" s="60">
        <f t="shared" si="27"/>
        <v>0</v>
      </c>
      <c r="GT29" s="60">
        <f t="shared" si="27"/>
        <v>0</v>
      </c>
      <c r="GU29" s="60">
        <f t="shared" si="27"/>
        <v>0</v>
      </c>
      <c r="GV29" s="60">
        <f t="shared" si="27"/>
        <v>0</v>
      </c>
      <c r="GW29" s="60">
        <f t="shared" si="27"/>
        <v>2</v>
      </c>
      <c r="GX29" s="60">
        <f t="shared" si="27"/>
        <v>4</v>
      </c>
      <c r="GY29" s="60">
        <f t="shared" si="27"/>
        <v>3</v>
      </c>
      <c r="GZ29" s="60">
        <f t="shared" si="27"/>
        <v>3</v>
      </c>
      <c r="HA29" s="60">
        <f t="shared" si="27"/>
        <v>1</v>
      </c>
      <c r="HB29" s="60">
        <f t="shared" si="27"/>
        <v>13</v>
      </c>
      <c r="HC29" s="60">
        <f t="shared" si="27"/>
        <v>0</v>
      </c>
      <c r="HD29" s="60">
        <f t="shared" si="27"/>
        <v>0</v>
      </c>
      <c r="HE29" s="60">
        <f t="shared" si="27"/>
        <v>0</v>
      </c>
      <c r="HF29" s="60">
        <f t="shared" si="27"/>
        <v>0</v>
      </c>
      <c r="HG29" s="60">
        <f t="shared" si="27"/>
        <v>0</v>
      </c>
      <c r="HH29" s="60">
        <f t="shared" si="27"/>
        <v>0</v>
      </c>
      <c r="HI29" s="60">
        <f t="shared" si="27"/>
        <v>0</v>
      </c>
      <c r="HJ29" s="60">
        <f t="shared" si="27"/>
        <v>0</v>
      </c>
      <c r="HK29" s="60">
        <f t="shared" si="27"/>
        <v>0</v>
      </c>
      <c r="HL29" s="60">
        <f t="shared" si="27"/>
        <v>0</v>
      </c>
      <c r="HM29" s="60">
        <f t="shared" si="27"/>
        <v>0</v>
      </c>
      <c r="HN29" s="60">
        <f t="shared" si="27"/>
        <v>0</v>
      </c>
      <c r="HO29" s="60">
        <f t="shared" si="27"/>
        <v>0</v>
      </c>
      <c r="HP29" s="60">
        <f t="shared" si="27"/>
        <v>0</v>
      </c>
      <c r="HQ29" s="60">
        <f t="shared" si="27"/>
        <v>0</v>
      </c>
      <c r="HR29" s="60">
        <f t="shared" si="27"/>
        <v>0</v>
      </c>
      <c r="HS29" s="60">
        <f t="shared" si="27"/>
        <v>0</v>
      </c>
      <c r="HT29" s="60">
        <f t="shared" si="27"/>
        <v>2</v>
      </c>
      <c r="HU29" s="60">
        <f t="shared" si="27"/>
        <v>12</v>
      </c>
      <c r="HV29" s="60">
        <f t="shared" si="27"/>
        <v>9</v>
      </c>
      <c r="HW29" s="60">
        <f t="shared" si="27"/>
        <v>11</v>
      </c>
      <c r="HX29" s="60">
        <f t="shared" si="27"/>
        <v>19</v>
      </c>
      <c r="HY29" s="60">
        <f t="shared" si="27"/>
        <v>5</v>
      </c>
      <c r="HZ29" s="60">
        <f t="shared" si="27"/>
        <v>58</v>
      </c>
      <c r="IA29" s="60">
        <f t="shared" si="27"/>
        <v>0</v>
      </c>
      <c r="IB29" s="60">
        <f t="shared" si="27"/>
        <v>0</v>
      </c>
      <c r="IC29" s="60">
        <f t="shared" si="27"/>
        <v>0</v>
      </c>
      <c r="ID29" s="60">
        <f t="shared" si="27"/>
        <v>0</v>
      </c>
      <c r="IE29" s="60">
        <f t="shared" si="27"/>
        <v>0</v>
      </c>
      <c r="IF29" s="60">
        <f t="shared" si="27"/>
        <v>0</v>
      </c>
      <c r="IG29" s="60">
        <f t="shared" si="27"/>
        <v>0</v>
      </c>
      <c r="IH29" s="60">
        <f t="shared" si="27"/>
        <v>0</v>
      </c>
      <c r="II29" s="60">
        <f t="shared" si="27"/>
        <v>0</v>
      </c>
      <c r="IJ29" s="60">
        <f t="shared" si="27"/>
        <v>0</v>
      </c>
      <c r="IK29" s="60">
        <f t="shared" si="27"/>
        <v>0</v>
      </c>
      <c r="IL29" s="60">
        <f t="shared" si="27"/>
        <v>0</v>
      </c>
      <c r="IM29" s="60">
        <f t="shared" si="27"/>
        <v>0</v>
      </c>
      <c r="IN29" s="60">
        <f t="shared" si="27"/>
        <v>0</v>
      </c>
      <c r="IO29" s="60">
        <f t="shared" si="27"/>
        <v>0</v>
      </c>
      <c r="IP29" s="60">
        <f t="shared" si="27"/>
        <v>0</v>
      </c>
      <c r="IQ29" s="60">
        <f t="shared" si="27"/>
        <v>0</v>
      </c>
      <c r="IR29" s="60">
        <f t="shared" si="27"/>
        <v>0</v>
      </c>
      <c r="IS29" s="60">
        <f t="shared" si="27"/>
        <v>21</v>
      </c>
      <c r="IT29" s="60">
        <f t="shared" si="27"/>
        <v>5</v>
      </c>
      <c r="IU29" s="60">
        <f t="shared" si="27"/>
        <v>10</v>
      </c>
      <c r="IV29" s="60">
        <f t="shared" si="27"/>
        <v>14</v>
      </c>
      <c r="IW29" s="60">
        <f t="shared" si="27"/>
        <v>10</v>
      </c>
      <c r="IX29" s="60">
        <f t="shared" si="27"/>
        <v>60</v>
      </c>
      <c r="IY29" s="60">
        <f t="shared" si="27"/>
        <v>0</v>
      </c>
      <c r="IZ29" s="60">
        <f t="shared" si="27"/>
        <v>0</v>
      </c>
      <c r="JA29" s="60">
        <f t="shared" si="27"/>
        <v>0</v>
      </c>
      <c r="JB29" s="60">
        <f t="shared" si="27"/>
        <v>0</v>
      </c>
      <c r="JC29" s="60">
        <f t="shared" ref="JC29:LN29" si="28">SUM(JC10:JC24)</f>
        <v>0</v>
      </c>
      <c r="JD29" s="60">
        <f t="shared" si="28"/>
        <v>0</v>
      </c>
      <c r="JE29" s="60">
        <f t="shared" si="28"/>
        <v>0</v>
      </c>
      <c r="JF29" s="60">
        <f t="shared" si="28"/>
        <v>0</v>
      </c>
      <c r="JG29" s="60">
        <f t="shared" si="28"/>
        <v>0</v>
      </c>
      <c r="JH29" s="60">
        <f t="shared" si="28"/>
        <v>0</v>
      </c>
      <c r="JI29" s="60">
        <f t="shared" si="28"/>
        <v>0</v>
      </c>
      <c r="JJ29" s="60">
        <f t="shared" si="28"/>
        <v>0</v>
      </c>
      <c r="JK29" s="60">
        <f t="shared" si="28"/>
        <v>0</v>
      </c>
      <c r="JL29" s="60">
        <f t="shared" si="28"/>
        <v>0</v>
      </c>
      <c r="JM29" s="60">
        <f t="shared" si="28"/>
        <v>0</v>
      </c>
      <c r="JN29" s="60">
        <f t="shared" si="28"/>
        <v>0</v>
      </c>
      <c r="JO29" s="60">
        <f t="shared" si="28"/>
        <v>2</v>
      </c>
      <c r="JP29" s="60">
        <f t="shared" si="28"/>
        <v>23</v>
      </c>
      <c r="JQ29" s="60">
        <f t="shared" si="28"/>
        <v>45</v>
      </c>
      <c r="JR29" s="60">
        <f t="shared" si="28"/>
        <v>18</v>
      </c>
      <c r="JS29" s="60">
        <f t="shared" si="28"/>
        <v>24</v>
      </c>
      <c r="JT29" s="60">
        <f t="shared" si="28"/>
        <v>19</v>
      </c>
      <c r="JU29" s="60">
        <f t="shared" si="28"/>
        <v>3</v>
      </c>
      <c r="JV29" s="60">
        <f t="shared" si="28"/>
        <v>134</v>
      </c>
      <c r="JW29" s="60">
        <f t="shared" si="28"/>
        <v>0</v>
      </c>
      <c r="JX29" s="60">
        <f t="shared" si="28"/>
        <v>0</v>
      </c>
      <c r="JY29" s="60">
        <f t="shared" si="28"/>
        <v>0</v>
      </c>
      <c r="JZ29" s="60">
        <f t="shared" si="28"/>
        <v>0</v>
      </c>
      <c r="KA29" s="60">
        <f t="shared" si="28"/>
        <v>0</v>
      </c>
      <c r="KB29" s="60">
        <f t="shared" si="28"/>
        <v>0</v>
      </c>
      <c r="KC29" s="60">
        <f t="shared" si="28"/>
        <v>0</v>
      </c>
      <c r="KD29" s="60">
        <f t="shared" si="28"/>
        <v>0</v>
      </c>
      <c r="KE29" s="60">
        <f t="shared" si="28"/>
        <v>0</v>
      </c>
      <c r="KF29" s="60">
        <f t="shared" si="28"/>
        <v>0</v>
      </c>
      <c r="KG29" s="60">
        <f t="shared" si="28"/>
        <v>0</v>
      </c>
      <c r="KH29" s="60">
        <f t="shared" si="28"/>
        <v>0</v>
      </c>
      <c r="KI29" s="60">
        <f t="shared" si="28"/>
        <v>0</v>
      </c>
      <c r="KJ29" s="60">
        <f t="shared" si="28"/>
        <v>0</v>
      </c>
      <c r="KK29" s="60">
        <f t="shared" si="28"/>
        <v>0</v>
      </c>
      <c r="KL29" s="60">
        <f t="shared" si="28"/>
        <v>0</v>
      </c>
      <c r="KM29" s="60">
        <f t="shared" si="28"/>
        <v>1</v>
      </c>
      <c r="KN29" s="60">
        <f t="shared" si="28"/>
        <v>42</v>
      </c>
      <c r="KO29" s="60">
        <f t="shared" si="28"/>
        <v>64</v>
      </c>
      <c r="KP29" s="60">
        <f t="shared" si="28"/>
        <v>58</v>
      </c>
      <c r="KQ29" s="60">
        <f t="shared" si="28"/>
        <v>66</v>
      </c>
      <c r="KR29" s="60">
        <f t="shared" si="28"/>
        <v>63</v>
      </c>
      <c r="KS29" s="60">
        <f t="shared" si="28"/>
        <v>9</v>
      </c>
      <c r="KT29" s="60">
        <f t="shared" si="28"/>
        <v>303</v>
      </c>
      <c r="KU29" s="60">
        <f t="shared" si="28"/>
        <v>0</v>
      </c>
      <c r="KV29" s="60">
        <f t="shared" si="28"/>
        <v>0</v>
      </c>
      <c r="KW29" s="60">
        <f t="shared" si="28"/>
        <v>0</v>
      </c>
      <c r="KX29" s="60">
        <f t="shared" si="28"/>
        <v>0</v>
      </c>
      <c r="KY29" s="60">
        <f t="shared" si="28"/>
        <v>0</v>
      </c>
      <c r="KZ29" s="60">
        <f t="shared" si="28"/>
        <v>0</v>
      </c>
      <c r="LA29" s="60">
        <f t="shared" si="28"/>
        <v>0</v>
      </c>
      <c r="LB29" s="60">
        <f t="shared" si="28"/>
        <v>0</v>
      </c>
      <c r="LC29" s="60">
        <f t="shared" si="28"/>
        <v>0</v>
      </c>
      <c r="LD29" s="60">
        <f t="shared" si="28"/>
        <v>0</v>
      </c>
      <c r="LE29" s="60">
        <f t="shared" si="28"/>
        <v>0</v>
      </c>
      <c r="LF29" s="60">
        <f t="shared" si="28"/>
        <v>0</v>
      </c>
      <c r="LG29" s="60">
        <f t="shared" si="28"/>
        <v>0</v>
      </c>
      <c r="LH29" s="60">
        <f t="shared" si="28"/>
        <v>0</v>
      </c>
      <c r="LI29" s="60">
        <f t="shared" si="28"/>
        <v>0</v>
      </c>
      <c r="LJ29" s="60">
        <f t="shared" si="28"/>
        <v>0</v>
      </c>
      <c r="LK29" s="60">
        <f t="shared" si="28"/>
        <v>0</v>
      </c>
      <c r="LL29" s="60">
        <f t="shared" si="28"/>
        <v>1</v>
      </c>
      <c r="LM29" s="60">
        <f t="shared" si="28"/>
        <v>3</v>
      </c>
      <c r="LN29" s="60">
        <f t="shared" si="28"/>
        <v>0</v>
      </c>
      <c r="LO29" s="60">
        <f t="shared" ref="LO29:NZ29" si="29">SUM(LO10:LO24)</f>
        <v>0</v>
      </c>
      <c r="LP29" s="60">
        <f t="shared" si="29"/>
        <v>0</v>
      </c>
      <c r="LQ29" s="60">
        <f t="shared" si="29"/>
        <v>0</v>
      </c>
      <c r="LR29" s="60">
        <f t="shared" si="29"/>
        <v>4</v>
      </c>
      <c r="LS29" s="60">
        <f t="shared" si="29"/>
        <v>0</v>
      </c>
      <c r="LT29" s="60">
        <f t="shared" si="29"/>
        <v>0</v>
      </c>
      <c r="LU29" s="60">
        <f t="shared" si="29"/>
        <v>0</v>
      </c>
      <c r="LV29" s="60">
        <f t="shared" si="29"/>
        <v>0</v>
      </c>
      <c r="LW29" s="60">
        <f t="shared" si="29"/>
        <v>0</v>
      </c>
      <c r="LX29" s="60">
        <f t="shared" si="29"/>
        <v>0</v>
      </c>
      <c r="LY29" s="60">
        <f t="shared" si="29"/>
        <v>0</v>
      </c>
      <c r="LZ29" s="60">
        <f t="shared" si="29"/>
        <v>0</v>
      </c>
      <c r="MA29" s="60">
        <f t="shared" si="29"/>
        <v>0</v>
      </c>
      <c r="MB29" s="60">
        <f t="shared" si="29"/>
        <v>0</v>
      </c>
      <c r="MC29" s="60">
        <f t="shared" si="29"/>
        <v>0</v>
      </c>
      <c r="MD29" s="60">
        <f t="shared" si="29"/>
        <v>0</v>
      </c>
      <c r="ME29" s="60">
        <f t="shared" si="29"/>
        <v>0</v>
      </c>
      <c r="MF29" s="60">
        <f t="shared" si="29"/>
        <v>0</v>
      </c>
      <c r="MG29" s="60">
        <f t="shared" si="29"/>
        <v>0</v>
      </c>
      <c r="MH29" s="60">
        <f t="shared" si="29"/>
        <v>0</v>
      </c>
      <c r="MI29" s="60">
        <f t="shared" si="29"/>
        <v>0</v>
      </c>
      <c r="MJ29" s="60">
        <f t="shared" si="29"/>
        <v>2</v>
      </c>
      <c r="MK29" s="60">
        <f t="shared" si="29"/>
        <v>0</v>
      </c>
      <c r="ML29" s="60">
        <f t="shared" si="29"/>
        <v>0</v>
      </c>
      <c r="MM29" s="60">
        <f t="shared" si="29"/>
        <v>0</v>
      </c>
      <c r="MN29" s="60">
        <f t="shared" si="29"/>
        <v>0</v>
      </c>
      <c r="MO29" s="60">
        <f t="shared" si="29"/>
        <v>2</v>
      </c>
      <c r="MP29" s="60">
        <f t="shared" si="29"/>
        <v>4</v>
      </c>
      <c r="MQ29" s="60">
        <f t="shared" si="29"/>
        <v>0</v>
      </c>
      <c r="MR29" s="60">
        <f t="shared" si="29"/>
        <v>0</v>
      </c>
      <c r="MS29" s="60">
        <f t="shared" si="29"/>
        <v>0</v>
      </c>
      <c r="MT29" s="60">
        <f t="shared" si="29"/>
        <v>0</v>
      </c>
      <c r="MU29" s="60">
        <f t="shared" si="29"/>
        <v>0</v>
      </c>
      <c r="MV29" s="60">
        <f t="shared" si="29"/>
        <v>0</v>
      </c>
      <c r="MW29" s="60">
        <f t="shared" si="29"/>
        <v>0</v>
      </c>
      <c r="MX29" s="60">
        <f t="shared" si="29"/>
        <v>0</v>
      </c>
      <c r="MY29" s="60">
        <f t="shared" si="29"/>
        <v>0</v>
      </c>
      <c r="MZ29" s="60">
        <f t="shared" si="29"/>
        <v>0</v>
      </c>
      <c r="NA29" s="60">
        <f t="shared" si="29"/>
        <v>0</v>
      </c>
      <c r="NB29" s="60">
        <f t="shared" si="29"/>
        <v>0</v>
      </c>
      <c r="NC29" s="60">
        <f t="shared" si="29"/>
        <v>0</v>
      </c>
      <c r="ND29" s="60">
        <f t="shared" si="29"/>
        <v>0</v>
      </c>
      <c r="NE29" s="60">
        <f t="shared" si="29"/>
        <v>0</v>
      </c>
      <c r="NF29" s="60">
        <f t="shared" si="29"/>
        <v>0</v>
      </c>
      <c r="NG29" s="60">
        <f t="shared" si="29"/>
        <v>0</v>
      </c>
      <c r="NH29" s="60">
        <f t="shared" si="29"/>
        <v>0</v>
      </c>
      <c r="NI29" s="60">
        <f t="shared" si="29"/>
        <v>0</v>
      </c>
      <c r="NJ29" s="60">
        <f t="shared" si="29"/>
        <v>0</v>
      </c>
      <c r="NK29" s="60">
        <f t="shared" si="29"/>
        <v>0</v>
      </c>
      <c r="NL29" s="60">
        <f t="shared" si="29"/>
        <v>0</v>
      </c>
      <c r="NM29" s="60">
        <f t="shared" si="29"/>
        <v>0</v>
      </c>
      <c r="NN29" s="60">
        <f t="shared" si="29"/>
        <v>0</v>
      </c>
      <c r="NO29" s="60">
        <f t="shared" si="29"/>
        <v>0</v>
      </c>
      <c r="NP29" s="60">
        <f t="shared" si="29"/>
        <v>0</v>
      </c>
      <c r="NQ29" s="60">
        <f t="shared" si="29"/>
        <v>0</v>
      </c>
      <c r="NR29" s="60">
        <f t="shared" si="29"/>
        <v>0</v>
      </c>
      <c r="NS29" s="60">
        <f t="shared" si="29"/>
        <v>0</v>
      </c>
      <c r="NT29" s="60">
        <f t="shared" si="29"/>
        <v>0</v>
      </c>
      <c r="NU29" s="60">
        <f t="shared" si="29"/>
        <v>0</v>
      </c>
      <c r="NV29" s="60">
        <f t="shared" si="29"/>
        <v>0</v>
      </c>
      <c r="NW29" s="60">
        <f t="shared" si="29"/>
        <v>0</v>
      </c>
      <c r="NX29" s="60">
        <f t="shared" si="29"/>
        <v>0</v>
      </c>
      <c r="NY29" s="60">
        <f t="shared" si="29"/>
        <v>0</v>
      </c>
      <c r="NZ29" s="60">
        <f t="shared" si="29"/>
        <v>0</v>
      </c>
      <c r="OA29" s="60">
        <f t="shared" ref="OA29:QL29" si="30">SUM(OA10:OA24)</f>
        <v>0</v>
      </c>
      <c r="OB29" s="60">
        <f t="shared" si="30"/>
        <v>0</v>
      </c>
      <c r="OC29" s="60">
        <f t="shared" si="30"/>
        <v>0</v>
      </c>
      <c r="OD29" s="60">
        <f t="shared" si="30"/>
        <v>0</v>
      </c>
      <c r="OE29" s="60">
        <f t="shared" si="30"/>
        <v>0</v>
      </c>
      <c r="OF29" s="60">
        <f t="shared" si="30"/>
        <v>0</v>
      </c>
      <c r="OG29" s="60">
        <f t="shared" si="30"/>
        <v>0</v>
      </c>
      <c r="OH29" s="60">
        <f t="shared" si="30"/>
        <v>0</v>
      </c>
      <c r="OI29" s="60">
        <f t="shared" si="30"/>
        <v>0</v>
      </c>
      <c r="OJ29" s="60">
        <f t="shared" si="30"/>
        <v>0</v>
      </c>
      <c r="OK29" s="60">
        <f t="shared" si="30"/>
        <v>0</v>
      </c>
      <c r="OL29" s="60">
        <f t="shared" si="30"/>
        <v>0</v>
      </c>
      <c r="OM29" s="60">
        <f t="shared" si="30"/>
        <v>0</v>
      </c>
      <c r="ON29" s="60">
        <f t="shared" si="30"/>
        <v>0</v>
      </c>
      <c r="OO29" s="60">
        <f t="shared" si="30"/>
        <v>0</v>
      </c>
      <c r="OP29" s="60">
        <f t="shared" si="30"/>
        <v>0</v>
      </c>
      <c r="OQ29" s="60">
        <f t="shared" si="30"/>
        <v>0</v>
      </c>
      <c r="OR29" s="60">
        <f t="shared" si="30"/>
        <v>0</v>
      </c>
      <c r="OS29" s="60">
        <f t="shared" si="30"/>
        <v>0</v>
      </c>
      <c r="OT29" s="60">
        <f t="shared" si="30"/>
        <v>0</v>
      </c>
      <c r="OU29" s="60">
        <f t="shared" si="30"/>
        <v>0</v>
      </c>
      <c r="OV29" s="60">
        <f t="shared" si="30"/>
        <v>0</v>
      </c>
      <c r="OW29" s="60">
        <f t="shared" si="30"/>
        <v>0</v>
      </c>
      <c r="OX29" s="60">
        <f t="shared" si="30"/>
        <v>0</v>
      </c>
      <c r="OY29" s="60">
        <f t="shared" si="30"/>
        <v>0</v>
      </c>
      <c r="OZ29" s="60">
        <f t="shared" si="30"/>
        <v>0</v>
      </c>
      <c r="PA29" s="60">
        <f t="shared" si="30"/>
        <v>0</v>
      </c>
      <c r="PB29" s="60">
        <f t="shared" si="30"/>
        <v>0</v>
      </c>
      <c r="PC29" s="60">
        <f t="shared" si="30"/>
        <v>0</v>
      </c>
      <c r="PD29" s="60">
        <f t="shared" si="30"/>
        <v>0</v>
      </c>
      <c r="PE29" s="60">
        <f t="shared" si="30"/>
        <v>0</v>
      </c>
      <c r="PF29" s="60">
        <f t="shared" si="30"/>
        <v>0</v>
      </c>
      <c r="PG29" s="60">
        <f t="shared" si="30"/>
        <v>1</v>
      </c>
      <c r="PH29" s="60">
        <f t="shared" si="30"/>
        <v>0</v>
      </c>
      <c r="PI29" s="60">
        <f t="shared" si="30"/>
        <v>0</v>
      </c>
      <c r="PJ29" s="60">
        <f t="shared" si="30"/>
        <v>1</v>
      </c>
      <c r="PK29" s="60">
        <f t="shared" si="30"/>
        <v>0</v>
      </c>
      <c r="PL29" s="60">
        <f t="shared" si="30"/>
        <v>0</v>
      </c>
      <c r="PM29" s="60">
        <f t="shared" si="30"/>
        <v>0</v>
      </c>
      <c r="PN29" s="60">
        <f t="shared" si="30"/>
        <v>0</v>
      </c>
      <c r="PO29" s="60">
        <f t="shared" si="30"/>
        <v>0</v>
      </c>
      <c r="PP29" s="60">
        <f t="shared" si="30"/>
        <v>0</v>
      </c>
      <c r="PQ29" s="60">
        <f t="shared" si="30"/>
        <v>0</v>
      </c>
      <c r="PR29" s="60">
        <f t="shared" si="30"/>
        <v>0</v>
      </c>
      <c r="PS29" s="60">
        <f t="shared" si="30"/>
        <v>0</v>
      </c>
      <c r="PT29" s="60">
        <f t="shared" si="30"/>
        <v>0</v>
      </c>
      <c r="PU29" s="60">
        <f t="shared" si="30"/>
        <v>0</v>
      </c>
      <c r="PV29" s="60">
        <f t="shared" si="30"/>
        <v>0</v>
      </c>
      <c r="PW29" s="60">
        <f t="shared" si="30"/>
        <v>0</v>
      </c>
      <c r="PX29" s="60">
        <f t="shared" si="30"/>
        <v>0</v>
      </c>
      <c r="PY29" s="60">
        <f t="shared" si="30"/>
        <v>0</v>
      </c>
      <c r="PZ29" s="60">
        <f t="shared" si="30"/>
        <v>0</v>
      </c>
      <c r="QA29" s="60">
        <f t="shared" si="30"/>
        <v>0</v>
      </c>
      <c r="QB29" s="60">
        <f t="shared" si="30"/>
        <v>0</v>
      </c>
      <c r="QC29" s="60">
        <f t="shared" si="30"/>
        <v>0</v>
      </c>
      <c r="QD29" s="60">
        <f t="shared" si="30"/>
        <v>0</v>
      </c>
      <c r="QE29" s="60">
        <f t="shared" si="30"/>
        <v>0</v>
      </c>
      <c r="QF29" s="60">
        <f t="shared" si="30"/>
        <v>3</v>
      </c>
      <c r="QG29" s="60">
        <f t="shared" si="30"/>
        <v>0</v>
      </c>
      <c r="QH29" s="60">
        <f t="shared" si="30"/>
        <v>3</v>
      </c>
      <c r="QI29" s="60">
        <f t="shared" si="30"/>
        <v>0</v>
      </c>
      <c r="QJ29" s="60">
        <f t="shared" si="30"/>
        <v>0</v>
      </c>
      <c r="QK29" s="60">
        <f t="shared" si="30"/>
        <v>0</v>
      </c>
      <c r="QL29" s="60">
        <f t="shared" si="30"/>
        <v>0</v>
      </c>
      <c r="QM29" s="60">
        <f t="shared" ref="QM29:QT29" si="31">SUM(QM10:QM24)</f>
        <v>0</v>
      </c>
      <c r="QN29" s="60">
        <f t="shared" si="31"/>
        <v>0</v>
      </c>
      <c r="QO29" s="60">
        <f t="shared" si="31"/>
        <v>0</v>
      </c>
      <c r="QP29" s="60">
        <f t="shared" si="31"/>
        <v>0</v>
      </c>
      <c r="QQ29" s="60">
        <f t="shared" si="31"/>
        <v>0</v>
      </c>
      <c r="QR29" s="60">
        <f t="shared" si="31"/>
        <v>0</v>
      </c>
      <c r="QS29" s="60">
        <f t="shared" si="31"/>
        <v>0</v>
      </c>
      <c r="QT29" s="60">
        <f t="shared" si="31"/>
        <v>0</v>
      </c>
    </row>
    <row r="30" spans="1:462" x14ac:dyDescent="0.25">
      <c r="A30" s="62"/>
      <c r="B30" s="62"/>
      <c r="C30" s="62"/>
      <c r="D30" s="62"/>
      <c r="E30" s="62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</row>
    <row r="31" spans="1:462" x14ac:dyDescent="0.25">
      <c r="A31" s="62"/>
      <c r="B31" s="62"/>
      <c r="C31" s="62"/>
      <c r="D31" s="62"/>
      <c r="E31" s="62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8:F28"/>
    <mergeCell ref="A2:F2"/>
    <mergeCell ref="A3:F3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I11" sqref="I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98" t="s">
        <v>76</v>
      </c>
      <c r="F6" s="98"/>
      <c r="G6" s="98"/>
      <c r="H6" s="98"/>
      <c r="I6" s="98"/>
      <c r="J6" s="98"/>
      <c r="K6" s="98"/>
      <c r="L6" s="98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98"/>
      <c r="F7" s="98"/>
      <c r="G7" s="98"/>
      <c r="H7" s="98"/>
      <c r="I7" s="98"/>
      <c r="J7" s="98"/>
      <c r="K7" s="98"/>
      <c r="L7" s="98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2"/>
      <c r="F8" s="102"/>
      <c r="G8" s="102"/>
      <c r="H8" s="102"/>
      <c r="I8" s="102"/>
      <c r="J8" s="102"/>
      <c r="K8" s="102"/>
      <c r="L8" s="17"/>
      <c r="M8" s="19"/>
      <c r="AG8"/>
      <c r="AH8"/>
      <c r="AI8"/>
      <c r="AJ8"/>
      <c r="AK8"/>
      <c r="AL8"/>
      <c r="AM8"/>
    </row>
    <row r="9" spans="1:39" x14ac:dyDescent="0.25">
      <c r="B9" s="100" t="s">
        <v>3</v>
      </c>
      <c r="C9" s="100"/>
      <c r="D9" s="100"/>
      <c r="E9" s="100"/>
      <c r="F9" s="103" t="s">
        <v>0</v>
      </c>
      <c r="G9" s="104"/>
      <c r="H9" s="105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0" t="s">
        <v>4</v>
      </c>
      <c r="C10" s="100"/>
      <c r="D10" s="100"/>
      <c r="E10" s="100"/>
      <c r="F10" s="103" t="s">
        <v>10</v>
      </c>
      <c r="G10" s="104"/>
      <c r="H10" s="105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1" t="s">
        <v>6</v>
      </c>
      <c r="C11" s="101"/>
      <c r="D11" s="101"/>
      <c r="E11" s="101"/>
      <c r="F11" s="106" t="str">
        <f>IFERROR(INDEX(MALLA_MENSUAL!$E$10:$E$24, MATCH($F$12, MALLA_MENSUAL!$F$10:$F$24, 0)), "")</f>
        <v/>
      </c>
      <c r="G11" s="107"/>
      <c r="H11" s="108"/>
      <c r="I11" s="21"/>
      <c r="J11" s="20"/>
      <c r="K11" s="112" t="s">
        <v>16</v>
      </c>
      <c r="L11" s="113"/>
      <c r="M11" s="141" t="str">
        <f>TEXT(DATE(2026, MALLA_MENSUAL!B10, 1), "mmmm")</f>
        <v>Febrero</v>
      </c>
      <c r="N11" s="142"/>
      <c r="AG11"/>
      <c r="AH11"/>
      <c r="AI11"/>
      <c r="AJ11"/>
      <c r="AK11"/>
      <c r="AL11"/>
      <c r="AM11"/>
    </row>
    <row r="12" spans="1:39" ht="18.75" x14ac:dyDescent="0.25">
      <c r="B12" s="99" t="s">
        <v>100</v>
      </c>
      <c r="C12" s="99"/>
      <c r="D12" s="99"/>
      <c r="E12" s="99"/>
      <c r="F12" s="109" t="s">
        <v>17</v>
      </c>
      <c r="G12" s="110"/>
      <c r="H12" s="111"/>
      <c r="I12" s="21"/>
      <c r="J12" s="23"/>
      <c r="K12" s="114" t="s">
        <v>77</v>
      </c>
      <c r="L12" s="114"/>
      <c r="M12" s="141"/>
      <c r="N12" s="142"/>
      <c r="AG12"/>
      <c r="AH12"/>
      <c r="AI12"/>
      <c r="AJ12"/>
      <c r="AK12"/>
      <c r="AL12"/>
      <c r="AM12"/>
    </row>
    <row r="13" spans="1:39" ht="15" customHeight="1" x14ac:dyDescent="0.25">
      <c r="B13" s="100" t="s">
        <v>7</v>
      </c>
      <c r="C13" s="100"/>
      <c r="D13" s="100"/>
      <c r="E13" s="100"/>
      <c r="F13" s="103" t="str">
        <f>IFERROR(INDEX(MALLA_MENSUAL!$C$10:$C$24, MATCH($F$12, MALLA_MENSUAL!$F$10:$F$24, 0)), "")</f>
        <v/>
      </c>
      <c r="G13" s="104"/>
      <c r="H13" s="105"/>
      <c r="I13" s="21"/>
      <c r="J13" s="115"/>
      <c r="K13" s="115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4" t="s">
        <v>33</v>
      </c>
      <c r="B15" s="124"/>
      <c r="C15" s="124"/>
      <c r="D15" s="124"/>
      <c r="E15" s="124"/>
      <c r="F15" s="124"/>
      <c r="G15" s="124"/>
      <c r="H15" s="124"/>
    </row>
    <row r="16" spans="1:39" s="8" customFormat="1" ht="11.25" customHeight="1" x14ac:dyDescent="0.25">
      <c r="D16" s="9"/>
    </row>
    <row r="17" spans="1:19" s="8" customFormat="1" ht="15" customHeight="1" x14ac:dyDescent="0.25">
      <c r="A17" s="125" t="s">
        <v>34</v>
      </c>
      <c r="B17" s="126"/>
      <c r="C17" s="126"/>
      <c r="D17" s="127"/>
      <c r="E17" s="128" t="s">
        <v>35</v>
      </c>
      <c r="F17" s="129"/>
      <c r="G17" s="10">
        <f>R22</f>
        <v>282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0" t="s">
        <v>36</v>
      </c>
      <c r="B19" s="131"/>
      <c r="C19" s="132"/>
      <c r="D19" s="36" t="s">
        <v>37</v>
      </c>
      <c r="E19" s="133" t="s">
        <v>38</v>
      </c>
      <c r="F19" s="134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5" t="s">
        <v>51</v>
      </c>
      <c r="B20" s="136"/>
      <c r="C20" s="137"/>
      <c r="D20" s="16" t="s">
        <v>52</v>
      </c>
      <c r="E20" s="122" t="s">
        <v>35</v>
      </c>
      <c r="F20" s="123"/>
      <c r="G20" s="70">
        <f>IF($K$12="MENSUAL",         VLOOKUP($F$12, MALLA_MENSUAL!$F$9:$QT$31, DATA!G20, 0),"ERROR")</f>
        <v>0</v>
      </c>
      <c r="H20" s="70">
        <f>IF($K$12="MENSUAL",         VLOOKUP($F$12, MALLA_MENSUAL!$F$9:$QT$31, DATA!H20, 0),"ERROR")</f>
        <v>0</v>
      </c>
      <c r="I20" s="70">
        <f>IF($K$12="MENSUAL",         VLOOKUP($F$12, MALLA_MENSUAL!$F$9:$QT$31, DATA!I20, 0),"ERROR")</f>
        <v>0</v>
      </c>
      <c r="J20" s="70">
        <f>IF($K$12="MENSUAL",         VLOOKUP($F$12, MALLA_MENSUAL!$F$9:$QT$31, DATA!J20, 0),"ERROR")</f>
        <v>0</v>
      </c>
      <c r="K20" s="70">
        <f>IF($K$12="MENSUAL",         VLOOKUP($F$12, MALLA_MENSUAL!$F$9:$QT$31, DATA!K20, 0),"ERROR")</f>
        <v>0</v>
      </c>
      <c r="L20" s="70">
        <f>IF($K$12="MENSUAL",         VLOOKUP($F$12, MALLA_MENSUAL!$F$9:$QT$31, DATA!L20, 0),"ERROR")</f>
        <v>2</v>
      </c>
      <c r="M20" s="70">
        <f>IF($K$12="MENSUAL",         VLOOKUP($F$12, MALLA_MENSUAL!$F$9:$QT$31, DATA!M20, 0),"ERROR")</f>
        <v>3</v>
      </c>
      <c r="N20" s="70">
        <f>IF($K$12="MENSUAL",         VLOOKUP($F$12, MALLA_MENSUAL!$F$9:$QT$31, DATA!N20, 0),"ERROR")</f>
        <v>0</v>
      </c>
      <c r="O20" s="70">
        <f>IF($K$12="MENSUAL",         VLOOKUP($F$12, MALLA_MENSUAL!$F$9:$QT$31, DATA!O20, 0),"ERROR")</f>
        <v>2</v>
      </c>
      <c r="P20" s="70">
        <f>IF($K$12="MENSUAL",         VLOOKUP($F$12, MALLA_MENSUAL!$F$9:$QT$31, DATA!P20, 0),"ERROR")</f>
        <v>1</v>
      </c>
      <c r="Q20" s="70">
        <f>IF($K$12="MENSUAL",         VLOOKUP($F$12, MALLA_MENSUAL!$F$9:$QT$31, DATA!Q20, 0),"ERROR")</f>
        <v>0</v>
      </c>
      <c r="R20" s="75">
        <f>IF($K$12="MENSUAL",         VLOOKUP($F$12, MALLA_MENSUAL!$F$9:$QT$31, DATA!R20, 0),"ERROR")</f>
        <v>8</v>
      </c>
    </row>
    <row r="21" spans="1:19" s="8" customFormat="1" ht="15" customHeight="1" x14ac:dyDescent="0.25">
      <c r="A21" s="138"/>
      <c r="B21" s="139"/>
      <c r="C21" s="140"/>
      <c r="D21" s="16" t="s">
        <v>53</v>
      </c>
      <c r="E21" s="122" t="s">
        <v>35</v>
      </c>
      <c r="F21" s="123"/>
      <c r="G21" s="49">
        <f>IF($K$12="MENSUAL",         VLOOKUP($F$12, MALLA_MENSUAL!$F$9:$QT$31, DATA!G21, 0),"ERROR")</f>
        <v>0</v>
      </c>
      <c r="H21" s="49">
        <f>IF($K$12="MENSUAL",         VLOOKUP($F$12, MALLA_MENSUAL!$F$9:$QT$31, DATA!H21, 0),"ERROR")</f>
        <v>0</v>
      </c>
      <c r="I21" s="49">
        <f>IF($K$12="MENSUAL",         VLOOKUP($F$12, MALLA_MENSUAL!$F$9:$QT$31, DATA!I21, 0),"ERROR")</f>
        <v>0</v>
      </c>
      <c r="J21" s="49">
        <f>IF($K$12="MENSUAL",         VLOOKUP($F$12, MALLA_MENSUAL!$F$9:$QT$31, DATA!J21, 0),"ERROR")</f>
        <v>0</v>
      </c>
      <c r="K21" s="49">
        <f>IF($K$12="MENSUAL",         VLOOKUP($F$12, MALLA_MENSUAL!$F$9:$QT$31, DATA!K21, 0),"ERROR")</f>
        <v>0</v>
      </c>
      <c r="L21" s="49">
        <f>IF($K$12="MENSUAL",         VLOOKUP($F$12, MALLA_MENSUAL!$F$9:$QT$31, DATA!L21, 0),"ERROR")</f>
        <v>0</v>
      </c>
      <c r="M21" s="49">
        <f>IF($K$12="MENSUAL",         VLOOKUP($F$12, MALLA_MENSUAL!$F$9:$QT$31, DATA!M21, 0),"ERROR")</f>
        <v>0</v>
      </c>
      <c r="N21" s="49">
        <f>IF($K$12="MENSUAL",         VLOOKUP($F$12, MALLA_MENSUAL!$F$9:$QT$31, DATA!N21, 0),"ERROR")</f>
        <v>0</v>
      </c>
      <c r="O21" s="49">
        <f>IF($K$12="MENSUAL",         VLOOKUP($F$12, MALLA_MENSUAL!$F$9:$QT$31, DATA!O21, 0),"ERROR")</f>
        <v>0</v>
      </c>
      <c r="P21" s="49">
        <f>IF($K$12="MENSUAL",         VLOOKUP($F$12, MALLA_MENSUAL!$F$9:$QT$31, DATA!P21, 0),"ERROR")</f>
        <v>0</v>
      </c>
      <c r="Q21" s="49">
        <f>IF($K$12="MENSUAL",         VLOOKUP($F$12, MALLA_MENSUAL!$F$9:$QT$31, DATA!Q21, 0),"ERROR")</f>
        <v>0</v>
      </c>
      <c r="R21" s="49">
        <f>IF($K$12="MENSUAL",         VLOOKUP($F$12, MALLA_MENSUAL!$F$9:$QT$31, DATA!R21, 0),"ERROR")</f>
        <v>0</v>
      </c>
    </row>
    <row r="22" spans="1:19" s="8" customFormat="1" ht="15" customHeight="1" x14ac:dyDescent="0.25">
      <c r="A22" s="135" t="s">
        <v>54</v>
      </c>
      <c r="B22" s="136"/>
      <c r="C22" s="137"/>
      <c r="D22" s="16" t="s">
        <v>52</v>
      </c>
      <c r="E22" s="122" t="s">
        <v>35</v>
      </c>
      <c r="F22" s="123"/>
      <c r="G22" s="71">
        <f>IF($K$12="MENSUAL",         VLOOKUP($F$12, MALLA_MENSUAL!$F$9:$QT$31, DATA!G22, 0),"ERROR")</f>
        <v>5</v>
      </c>
      <c r="H22" s="71">
        <f>IF($K$12="MENSUAL",         VLOOKUP($F$12, MALLA_MENSUAL!$F$9:$QT$31, DATA!H22, 0),"ERROR")</f>
        <v>0</v>
      </c>
      <c r="I22" s="71">
        <f>IF($K$12="MENSUAL",         VLOOKUP($F$12, MALLA_MENSUAL!$F$9:$QT$31, DATA!I22, 0),"ERROR")</f>
        <v>2</v>
      </c>
      <c r="J22" s="71">
        <f>IF($K$12="MENSUAL",         VLOOKUP($F$12, MALLA_MENSUAL!$F$9:$QT$31, DATA!J22, 0),"ERROR")</f>
        <v>5</v>
      </c>
      <c r="K22" s="71">
        <f>IF($K$12="MENSUAL",         VLOOKUP($F$12, MALLA_MENSUAL!$F$9:$QT$31, DATA!K22, 0),"ERROR")</f>
        <v>9</v>
      </c>
      <c r="L22" s="71">
        <f>IF($K$12="MENSUAL",         VLOOKUP($F$12, MALLA_MENSUAL!$F$9:$QT$31, DATA!L22, 0),"ERROR")</f>
        <v>31</v>
      </c>
      <c r="M22" s="71">
        <f>IF($K$12="MENSUAL",         VLOOKUP($F$12, MALLA_MENSUAL!$F$9:$QT$31, DATA!M22, 0),"ERROR")</f>
        <v>68</v>
      </c>
      <c r="N22" s="71">
        <f>IF($K$12="MENSUAL",         VLOOKUP($F$12, MALLA_MENSUAL!$F$9:$QT$31, DATA!N22, 0),"ERROR")</f>
        <v>59</v>
      </c>
      <c r="O22" s="71">
        <f>IF($K$12="MENSUAL",         VLOOKUP($F$12, MALLA_MENSUAL!$F$9:$QT$31, DATA!O22, 0),"ERROR")</f>
        <v>43</v>
      </c>
      <c r="P22" s="71">
        <f>IF($K$12="MENSUAL",         VLOOKUP($F$12, MALLA_MENSUAL!$F$9:$QT$31, DATA!P22, 0),"ERROR")</f>
        <v>50</v>
      </c>
      <c r="Q22" s="71">
        <f>IF($K$12="MENSUAL",         VLOOKUP($F$12, MALLA_MENSUAL!$F$9:$QT$31, DATA!Q22, 0),"ERROR")</f>
        <v>10</v>
      </c>
      <c r="R22" s="76">
        <f>IF($K$12="MENSUAL",         VLOOKUP($F$12, MALLA_MENSUAL!$F$9:$QT$31, DATA!R22, 0),"ERROR")</f>
        <v>282</v>
      </c>
    </row>
    <row r="23" spans="1:19" s="8" customFormat="1" ht="15" customHeight="1" x14ac:dyDescent="0.25">
      <c r="A23" s="138"/>
      <c r="B23" s="139"/>
      <c r="C23" s="140"/>
      <c r="D23" s="16" t="s">
        <v>53</v>
      </c>
      <c r="E23" s="122" t="s">
        <v>35</v>
      </c>
      <c r="F23" s="123"/>
      <c r="G23" s="50">
        <f>IF($K$12="MENSUAL",         VLOOKUP($F$12, MALLA_MENSUAL!$F$9:$QT$31, DATA!G23, 0),"ERROR")</f>
        <v>0</v>
      </c>
      <c r="H23" s="50">
        <f>IF($K$12="MENSUAL",         VLOOKUP($F$12, MALLA_MENSUAL!$F$9:$QT$31, DATA!H23, 0),"ERROR")</f>
        <v>0</v>
      </c>
      <c r="I23" s="50">
        <f>IF($K$12="MENSUAL",         VLOOKUP($F$12, MALLA_MENSUAL!$F$9:$QT$31, DATA!I23, 0),"ERROR")</f>
        <v>0</v>
      </c>
      <c r="J23" s="50">
        <f>IF($K$12="MENSUAL",         VLOOKUP($F$12, MALLA_MENSUAL!$F$9:$QT$31, DATA!J23, 0),"ERROR")</f>
        <v>0</v>
      </c>
      <c r="K23" s="50">
        <f>IF($K$12="MENSUAL",         VLOOKUP($F$12, MALLA_MENSUAL!$F$9:$QT$31, DATA!K23, 0),"ERROR")</f>
        <v>0</v>
      </c>
      <c r="L23" s="50">
        <f>IF($K$12="MENSUAL",         VLOOKUP($F$12, MALLA_MENSUAL!$F$9:$QT$31, DATA!L23, 0),"ERROR")</f>
        <v>0</v>
      </c>
      <c r="M23" s="50">
        <f>IF($K$12="MENSUAL",         VLOOKUP($F$12, MALLA_MENSUAL!$F$9:$QT$31, DATA!M23, 0),"ERROR")</f>
        <v>0</v>
      </c>
      <c r="N23" s="50">
        <f>IF($K$12="MENSUAL",         VLOOKUP($F$12, MALLA_MENSUAL!$F$9:$QT$31, DATA!N23, 0),"ERROR")</f>
        <v>0</v>
      </c>
      <c r="O23" s="50">
        <f>IF($K$12="MENSUAL",         VLOOKUP($F$12, MALLA_MENSUAL!$F$9:$QT$31, DATA!O23, 0),"ERROR")</f>
        <v>0</v>
      </c>
      <c r="P23" s="50">
        <f>IF($K$12="MENSUAL",         VLOOKUP($F$12, MALLA_MENSUAL!$F$9:$QT$31, DATA!P23, 0),"ERROR")</f>
        <v>0</v>
      </c>
      <c r="Q23" s="50">
        <f>IF($K$12="MENSUAL",         VLOOKUP($F$12, MALLA_MENSUAL!$F$9:$QT$31, DATA!Q23, 0),"ERROR")</f>
        <v>0</v>
      </c>
      <c r="R23" s="50">
        <f>IF($K$12="MENSUAL",         VLOOKUP($F$12, MALLA_MENSUAL!$F$9:$QT$31, DATA!R23, 0),"ERROR")</f>
        <v>0</v>
      </c>
    </row>
    <row r="24" spans="1:19" s="8" customFormat="1" ht="15" customHeight="1" x14ac:dyDescent="0.25">
      <c r="A24" s="135" t="s">
        <v>55</v>
      </c>
      <c r="B24" s="136"/>
      <c r="C24" s="137"/>
      <c r="D24" s="16" t="s">
        <v>52</v>
      </c>
      <c r="E24" s="122" t="s">
        <v>35</v>
      </c>
      <c r="F24" s="123"/>
      <c r="G24" s="50">
        <f>IF($K$12="MENSUAL",         VLOOKUP($F$12, MALLA_MENSUAL!$F$9:$QT$31, DATA!G24, 0),"ERROR")</f>
        <v>0</v>
      </c>
      <c r="H24" s="50">
        <f>IF($K$12="MENSUAL",         VLOOKUP($F$12, MALLA_MENSUAL!$F$9:$QT$31, DATA!H24, 0),"ERROR")</f>
        <v>0</v>
      </c>
      <c r="I24" s="71">
        <f>IF($K$12="MENSUAL",         VLOOKUP($F$12, MALLA_MENSUAL!$F$9:$QT$31, DATA!I24, 0),"ERROR")</f>
        <v>0</v>
      </c>
      <c r="J24" s="71">
        <f>IF($K$12="MENSUAL",         VLOOKUP($F$12, MALLA_MENSUAL!$F$9:$QT$31, DATA!J24, 0),"ERROR")</f>
        <v>0</v>
      </c>
      <c r="K24" s="71">
        <f>IF($K$12="MENSUAL",         VLOOKUP($F$12, MALLA_MENSUAL!$F$9:$QT$31, DATA!K24, 0),"ERROR")</f>
        <v>0</v>
      </c>
      <c r="L24" s="71">
        <f>IF($K$12="MENSUAL",         VLOOKUP($F$12, MALLA_MENSUAL!$F$9:$QT$31, DATA!L24, 0),"ERROR")</f>
        <v>2</v>
      </c>
      <c r="M24" s="71">
        <f>IF($K$12="MENSUAL",         VLOOKUP($F$12, MALLA_MENSUAL!$F$9:$QT$31, DATA!M24, 0),"ERROR")</f>
        <v>3</v>
      </c>
      <c r="N24" s="71">
        <f>IF($K$12="MENSUAL",         VLOOKUP($F$12, MALLA_MENSUAL!$F$9:$QT$31, DATA!N24, 0),"ERROR")</f>
        <v>0</v>
      </c>
      <c r="O24" s="71">
        <f>IF($K$12="MENSUAL",         VLOOKUP($F$12, MALLA_MENSUAL!$F$9:$QT$31, DATA!O24, 0),"ERROR")</f>
        <v>2</v>
      </c>
      <c r="P24" s="71">
        <f>IF($K$12="MENSUAL",         VLOOKUP($F$12, MALLA_MENSUAL!$F$9:$QT$31, DATA!P24, 0),"ERROR")</f>
        <v>1</v>
      </c>
      <c r="Q24" s="71">
        <f>IF($K$12="MENSUAL",         VLOOKUP($F$12, MALLA_MENSUAL!$F$9:$QT$31, DATA!Q24, 0),"ERROR")</f>
        <v>0</v>
      </c>
      <c r="R24" s="76">
        <f>IF($K$12="MENSUAL",         VLOOKUP($F$12, MALLA_MENSUAL!$F$9:$QT$31, DATA!R24, 0),"ERROR")</f>
        <v>8</v>
      </c>
      <c r="S24" s="72"/>
    </row>
    <row r="25" spans="1:19" s="8" customFormat="1" ht="15" customHeight="1" x14ac:dyDescent="0.25">
      <c r="A25" s="138"/>
      <c r="B25" s="139"/>
      <c r="C25" s="140"/>
      <c r="D25" s="16" t="s">
        <v>53</v>
      </c>
      <c r="E25" s="122" t="s">
        <v>35</v>
      </c>
      <c r="F25" s="123"/>
      <c r="G25" s="50">
        <f>IF($K$12="MENSUAL",         VLOOKUP($F$12, MALLA_MENSUAL!$F$9:$QT$31, DATA!G25, 0),"ERROR")</f>
        <v>0</v>
      </c>
      <c r="H25" s="50">
        <f>IF($K$12="MENSUAL",         VLOOKUP($F$12, MALLA_MENSUAL!$F$9:$QT$31, DATA!H25, 0),"ERROR")</f>
        <v>0</v>
      </c>
      <c r="I25" s="50">
        <f>IF($K$12="MENSUAL",         VLOOKUP($F$12, MALLA_MENSUAL!$F$9:$QT$31, DATA!I25, 0),"ERROR")</f>
        <v>0</v>
      </c>
      <c r="J25" s="50">
        <f>IF($K$12="MENSUAL",         VLOOKUP($F$12, MALLA_MENSUAL!$F$9:$QT$31, DATA!J25, 0),"ERROR")</f>
        <v>0</v>
      </c>
      <c r="K25" s="50">
        <f>IF($K$12="MENSUAL",         VLOOKUP($F$12, MALLA_MENSUAL!$F$9:$QT$31, DATA!K25, 0),"ERROR")</f>
        <v>0</v>
      </c>
      <c r="L25" s="50">
        <f>IF($K$12="MENSUAL",         VLOOKUP($F$12, MALLA_MENSUAL!$F$9:$QT$31, DATA!L25, 0),"ERROR")</f>
        <v>0</v>
      </c>
      <c r="M25" s="50">
        <f>IF($K$12="MENSUAL",         VLOOKUP($F$12, MALLA_MENSUAL!$F$9:$QT$31, DATA!M25, 0),"ERROR")</f>
        <v>0</v>
      </c>
      <c r="N25" s="50">
        <f>IF($K$12="MENSUAL",         VLOOKUP($F$12, MALLA_MENSUAL!$F$9:$QT$31, DATA!N25, 0),"ERROR")</f>
        <v>0</v>
      </c>
      <c r="O25" s="50">
        <f>IF($K$12="MENSUAL",         VLOOKUP($F$12, MALLA_MENSUAL!$F$9:$QT$31, DATA!O25, 0),"ERROR")</f>
        <v>0</v>
      </c>
      <c r="P25" s="50">
        <f>IF($K$12="MENSUAL",         VLOOKUP($F$12, MALLA_MENSUAL!$F$9:$QT$31, DATA!P25, 0),"ERROR")</f>
        <v>0</v>
      </c>
      <c r="Q25" s="50">
        <f>IF($K$12="MENSUAL",         VLOOKUP($F$12, MALLA_MENSUAL!$F$9:$QT$31, DATA!Q25, 0),"ERROR")</f>
        <v>0</v>
      </c>
      <c r="R25" s="50">
        <f>IF($K$12="MENSUAL",         VLOOKUP($F$12, MALLA_MENSUAL!$F$9:$QT$31, DATA!R25, 0),"ERROR")</f>
        <v>0</v>
      </c>
      <c r="S25" s="72"/>
    </row>
    <row r="26" spans="1:19" s="8" customFormat="1" ht="15" customHeight="1" x14ac:dyDescent="0.25">
      <c r="A26" s="135" t="s">
        <v>56</v>
      </c>
      <c r="B26" s="136"/>
      <c r="C26" s="137"/>
      <c r="D26" s="16" t="s">
        <v>52</v>
      </c>
      <c r="E26" s="122" t="s">
        <v>35</v>
      </c>
      <c r="F26" s="123"/>
      <c r="G26" s="49">
        <f>IF($K$12="MENSUAL",         VLOOKUP($F$12, MALLA_MENSUAL!$F$9:$QT$31, DATA!G26, 0),"ERROR")</f>
        <v>0</v>
      </c>
      <c r="H26" s="49">
        <f>IF($K$12="MENSUAL",         VLOOKUP($F$12, MALLA_MENSUAL!$F$9:$QT$31, DATA!H26, 0),"ERROR")</f>
        <v>0</v>
      </c>
      <c r="I26" s="49">
        <f>IF($K$12="MENSUAL",         VLOOKUP($F$12, MALLA_MENSUAL!$F$9:$QT$31, DATA!I26, 0),"ERROR")</f>
        <v>0</v>
      </c>
      <c r="J26" s="49">
        <f>IF($K$12="MENSUAL",         VLOOKUP($F$12, MALLA_MENSUAL!$F$9:$QT$31, DATA!J26, 0),"ERROR")</f>
        <v>0</v>
      </c>
      <c r="K26" s="70">
        <f>IF($K$12="MENSUAL",         VLOOKUP($F$12, MALLA_MENSUAL!$F$9:$QT$31, DATA!K26, 0),"ERROR")</f>
        <v>0</v>
      </c>
      <c r="L26" s="70">
        <f>IF($K$12="MENSUAL",         VLOOKUP($F$12, MALLA_MENSUAL!$F$9:$QT$31, DATA!L26, 0),"ERROR")</f>
        <v>1</v>
      </c>
      <c r="M26" s="70">
        <f>IF($K$12="MENSUAL",         VLOOKUP($F$12, MALLA_MENSUAL!$F$9:$QT$31, DATA!M26, 0),"ERROR")</f>
        <v>0</v>
      </c>
      <c r="N26" s="49">
        <f>IF($K$12="MENSUAL",         VLOOKUP($F$12, MALLA_MENSUAL!$F$9:$QT$31, DATA!N26, 0),"ERROR")</f>
        <v>0</v>
      </c>
      <c r="O26" s="49">
        <f>IF($K$12="MENSUAL",         VLOOKUP($F$12, MALLA_MENSUAL!$F$9:$QT$31, DATA!O26, 0),"ERROR")</f>
        <v>0</v>
      </c>
      <c r="P26" s="49">
        <f>IF($K$12="MENSUAL",         VLOOKUP($F$12, MALLA_MENSUAL!$F$9:$QT$31, DATA!P26, 0),"ERROR")</f>
        <v>0</v>
      </c>
      <c r="Q26" s="49">
        <f>IF($K$12="MENSUAL",         VLOOKUP($F$12, MALLA_MENSUAL!$F$9:$QT$31, DATA!Q26, 0),"ERROR")</f>
        <v>0</v>
      </c>
      <c r="R26" s="75">
        <f>IF($K$12="MENSUAL",         VLOOKUP($F$12, MALLA_MENSUAL!$F$9:$QT$31, DATA!R26, 0),"ERROR")</f>
        <v>1</v>
      </c>
      <c r="S26" s="72"/>
    </row>
    <row r="27" spans="1:19" s="8" customFormat="1" ht="15" customHeight="1" x14ac:dyDescent="0.25">
      <c r="A27" s="138"/>
      <c r="B27" s="139"/>
      <c r="C27" s="140"/>
      <c r="D27" s="16" t="s">
        <v>53</v>
      </c>
      <c r="E27" s="122" t="s">
        <v>35</v>
      </c>
      <c r="F27" s="123"/>
      <c r="G27" s="49">
        <f>IF($K$12="MENSUAL",         VLOOKUP($F$12, MALLA_MENSUAL!$F$9:$QT$31, DATA!G27, 0),"ERROR")</f>
        <v>0</v>
      </c>
      <c r="H27" s="49">
        <f>IF($K$12="MENSUAL",         VLOOKUP($F$12, MALLA_MENSUAL!$F$9:$QT$31, DATA!H27, 0),"ERROR")</f>
        <v>0</v>
      </c>
      <c r="I27" s="49">
        <f>IF($K$12="MENSUAL",         VLOOKUP($F$12, MALLA_MENSUAL!$F$9:$QT$31, DATA!I27, 0),"ERROR")</f>
        <v>0</v>
      </c>
      <c r="J27" s="49">
        <f>IF($K$12="MENSUAL",         VLOOKUP($F$12, MALLA_MENSUAL!$F$9:$QT$31, DATA!J27, 0),"ERROR")</f>
        <v>0</v>
      </c>
      <c r="K27" s="49">
        <f>IF($K$12="MENSUAL",         VLOOKUP($F$12, MALLA_MENSUAL!$F$9:$QT$31, DATA!K27, 0),"ERROR")</f>
        <v>0</v>
      </c>
      <c r="L27" s="49">
        <f>IF($K$12="MENSUAL",         VLOOKUP($F$12, MALLA_MENSUAL!$F$9:$QT$31, DATA!L27, 0),"ERROR")</f>
        <v>0</v>
      </c>
      <c r="M27" s="49">
        <f>IF($K$12="MENSUAL",         VLOOKUP($F$12, MALLA_MENSUAL!$F$9:$QT$31, DATA!M27, 0),"ERROR")</f>
        <v>0</v>
      </c>
      <c r="N27" s="49">
        <f>IF($K$12="MENSUAL",         VLOOKUP($F$12, MALLA_MENSUAL!$F$9:$QT$31, DATA!N27, 0),"ERROR")</f>
        <v>0</v>
      </c>
      <c r="O27" s="49">
        <f>IF($K$12="MENSUAL",         VLOOKUP($F$12, MALLA_MENSUAL!$F$9:$QT$31, DATA!O27, 0),"ERROR")</f>
        <v>0</v>
      </c>
      <c r="P27" s="49">
        <f>IF($K$12="MENSUAL",         VLOOKUP($F$12, MALLA_MENSUAL!$F$9:$QT$31, DATA!P27, 0),"ERROR")</f>
        <v>0</v>
      </c>
      <c r="Q27" s="49">
        <f>IF($K$12="MENSUAL",         VLOOKUP($F$12, MALLA_MENSUAL!$F$9:$QT$31, DATA!Q27, 0),"ERROR")</f>
        <v>0</v>
      </c>
      <c r="R27" s="49">
        <f>IF($K$12="MENSUAL",         VLOOKUP($F$12, MALLA_MENSUAL!$F$9:$QT$31, DATA!R27, 0),"ERROR")</f>
        <v>0</v>
      </c>
      <c r="S27" s="72"/>
    </row>
    <row r="28" spans="1:19" s="8" customFormat="1" ht="15" customHeight="1" x14ac:dyDescent="0.25">
      <c r="A28" s="135" t="s">
        <v>57</v>
      </c>
      <c r="B28" s="136"/>
      <c r="C28" s="137"/>
      <c r="D28" s="16" t="s">
        <v>52</v>
      </c>
      <c r="E28" s="122" t="s">
        <v>35</v>
      </c>
      <c r="F28" s="123"/>
      <c r="G28" s="49">
        <f>IF($K$12="MENSUAL",         VLOOKUP($F$12, MALLA_MENSUAL!$F$9:$QT$31, DATA!G28, 0),"ERROR")</f>
        <v>0</v>
      </c>
      <c r="H28" s="49">
        <f>IF($K$12="MENSUAL",         VLOOKUP($F$12, MALLA_MENSUAL!$F$9:$QT$31, DATA!H28, 0),"ERROR")</f>
        <v>0</v>
      </c>
      <c r="I28" s="70">
        <f>IF($K$12="MENSUAL",         VLOOKUP($F$12, MALLA_MENSUAL!$F$9:$QT$31, DATA!I28, 0),"ERROR")</f>
        <v>0</v>
      </c>
      <c r="J28" s="70">
        <f>IF($K$12="MENSUAL",         VLOOKUP($F$12, MALLA_MENSUAL!$F$9:$QT$31, DATA!J28, 0),"ERROR")</f>
        <v>0</v>
      </c>
      <c r="K28" s="70">
        <f>IF($K$12="MENSUAL",         VLOOKUP($F$12, MALLA_MENSUAL!$F$9:$QT$31, DATA!K28, 0),"ERROR")</f>
        <v>0</v>
      </c>
      <c r="L28" s="70">
        <f>IF($K$12="MENSUAL",         VLOOKUP($F$12, MALLA_MENSUAL!$F$9:$QT$31, DATA!L28, 0),"ERROR")</f>
        <v>0</v>
      </c>
      <c r="M28" s="70">
        <f>IF($K$12="MENSUAL",         VLOOKUP($F$12, MALLA_MENSUAL!$F$9:$QT$31, DATA!M28, 0),"ERROR")</f>
        <v>2</v>
      </c>
      <c r="N28" s="70">
        <f>IF($K$12="MENSUAL",         VLOOKUP($F$12, MALLA_MENSUAL!$F$9:$QT$31, DATA!N28, 0),"ERROR")</f>
        <v>0</v>
      </c>
      <c r="O28" s="70">
        <f>IF($K$12="MENSUAL",         VLOOKUP($F$12, MALLA_MENSUAL!$F$9:$QT$31, DATA!O28, 0),"ERROR")</f>
        <v>2</v>
      </c>
      <c r="P28" s="49">
        <f>IF($K$12="MENSUAL",         VLOOKUP($F$12, MALLA_MENSUAL!$F$9:$QT$31, DATA!P28, 0),"ERROR")</f>
        <v>0</v>
      </c>
      <c r="Q28" s="49">
        <f>IF($K$12="MENSUAL",         VLOOKUP($F$12, MALLA_MENSUAL!$F$9:$QT$31, DATA!Q28, 0),"ERROR")</f>
        <v>0</v>
      </c>
      <c r="R28" s="75">
        <f>IF($K$12="MENSUAL",         VLOOKUP($F$12, MALLA_MENSUAL!$F$9:$QT$31, DATA!R28, 0),"ERROR")</f>
        <v>4</v>
      </c>
      <c r="S28" s="72"/>
    </row>
    <row r="29" spans="1:19" s="8" customFormat="1" ht="15" customHeight="1" x14ac:dyDescent="0.25">
      <c r="A29" s="138"/>
      <c r="B29" s="139"/>
      <c r="C29" s="140"/>
      <c r="D29" s="16" t="s">
        <v>53</v>
      </c>
      <c r="E29" s="122" t="s">
        <v>35</v>
      </c>
      <c r="F29" s="123"/>
      <c r="G29" s="49">
        <f>IF($K$12="MENSUAL",         VLOOKUP($F$12, MALLA_MENSUAL!$F$9:$QT$31, DATA!G29, 0),"ERROR")</f>
        <v>0</v>
      </c>
      <c r="H29" s="49">
        <f>IF($K$12="MENSUAL",         VLOOKUP($F$12, MALLA_MENSUAL!$F$9:$QT$31, DATA!H29, 0),"ERROR")</f>
        <v>0</v>
      </c>
      <c r="I29" s="49">
        <f>IF($K$12="MENSUAL",         VLOOKUP($F$12, MALLA_MENSUAL!$F$9:$QT$31, DATA!I29, 0),"ERROR")</f>
        <v>0</v>
      </c>
      <c r="J29" s="49">
        <f>IF($K$12="MENSUAL",         VLOOKUP($F$12, MALLA_MENSUAL!$F$9:$QT$31, DATA!J29, 0),"ERROR")</f>
        <v>0</v>
      </c>
      <c r="K29" s="49">
        <f>IF($K$12="MENSUAL",         VLOOKUP($F$12, MALLA_MENSUAL!$F$9:$QT$31, DATA!K29, 0),"ERROR")</f>
        <v>0</v>
      </c>
      <c r="L29" s="49">
        <f>IF($K$12="MENSUAL",         VLOOKUP($F$12, MALLA_MENSUAL!$F$9:$QT$31, DATA!L29, 0),"ERROR")</f>
        <v>0</v>
      </c>
      <c r="M29" s="49">
        <f>IF($K$12="MENSUAL",         VLOOKUP($F$12, MALLA_MENSUAL!$F$9:$QT$31, DATA!M29, 0),"ERROR")</f>
        <v>0</v>
      </c>
      <c r="N29" s="49">
        <f>IF($K$12="MENSUAL",         VLOOKUP($F$12, MALLA_MENSUAL!$F$9:$QT$31, DATA!N29, 0),"ERROR")</f>
        <v>0</v>
      </c>
      <c r="O29" s="49">
        <f>IF($K$12="MENSUAL",         VLOOKUP($F$12, MALLA_MENSUAL!$F$9:$QT$31, DATA!O29, 0),"ERROR")</f>
        <v>0</v>
      </c>
      <c r="P29" s="49">
        <f>IF($K$12="MENSUAL",         VLOOKUP($F$12, MALLA_MENSUAL!$F$9:$QT$31, DATA!P29, 0),"ERROR")</f>
        <v>0</v>
      </c>
      <c r="Q29" s="49">
        <f>IF($K$12="MENSUAL",         VLOOKUP($F$12, MALLA_MENSUAL!$F$9:$QT$31, DATA!Q29, 0),"ERROR")</f>
        <v>0</v>
      </c>
      <c r="R29" s="49">
        <f>IF($K$12="MENSUAL",         VLOOKUP($F$12, MALLA_MENSUAL!$F$9:$QT$31, DATA!R29, 0),"ERROR")</f>
        <v>0</v>
      </c>
      <c r="S29" s="72"/>
    </row>
    <row r="30" spans="1:19" s="8" customFormat="1" ht="15" customHeight="1" x14ac:dyDescent="0.25">
      <c r="A30" s="135" t="s">
        <v>58</v>
      </c>
      <c r="B30" s="136"/>
      <c r="C30" s="137"/>
      <c r="D30" s="16" t="s">
        <v>52</v>
      </c>
      <c r="E30" s="122" t="s">
        <v>35</v>
      </c>
      <c r="F30" s="123"/>
      <c r="G30" s="49">
        <f>IF($K$12="MENSUAL",         VLOOKUP($F$12, MALLA_MENSUAL!$F$9:$QT$31, DATA!G30, 0),"ERROR")</f>
        <v>0</v>
      </c>
      <c r="H30" s="49">
        <f>IF($K$12="MENSUAL",         VLOOKUP($F$12, MALLA_MENSUAL!$F$9:$QT$31, DATA!H30, 0),"ERROR")</f>
        <v>0</v>
      </c>
      <c r="I30" s="49">
        <f>IF($K$12="MENSUAL",         VLOOKUP($F$12, MALLA_MENSUAL!$F$9:$QT$31, DATA!I30, 0),"ERROR")</f>
        <v>0</v>
      </c>
      <c r="J30" s="49">
        <f>IF($K$12="MENSUAL",         VLOOKUP($F$12, MALLA_MENSUAL!$F$9:$QT$31, DATA!J30, 0),"ERROR")</f>
        <v>0</v>
      </c>
      <c r="K30" s="49">
        <f>IF($K$12="MENSUAL",         VLOOKUP($F$12, MALLA_MENSUAL!$F$9:$QT$31, DATA!K30, 0),"ERROR")</f>
        <v>0</v>
      </c>
      <c r="L30" s="49">
        <f>IF($K$12="MENSUAL",         VLOOKUP($F$12, MALLA_MENSUAL!$F$9:$QT$31, DATA!L30, 0),"ERROR")</f>
        <v>0</v>
      </c>
      <c r="M30" s="49">
        <f>IF($K$12="MENSUAL",         VLOOKUP($F$12, MALLA_MENSUAL!$F$9:$QT$31, DATA!M30, 0),"ERROR")</f>
        <v>0</v>
      </c>
      <c r="N30" s="49">
        <f>IF($K$12="MENSUAL",         VLOOKUP($F$12, MALLA_MENSUAL!$F$9:$QT$31, DATA!N30, 0),"ERROR")</f>
        <v>0</v>
      </c>
      <c r="O30" s="49">
        <f>IF($K$12="MENSUAL",         VLOOKUP($F$12, MALLA_MENSUAL!$F$9:$QT$31, DATA!O30, 0),"ERROR")</f>
        <v>0</v>
      </c>
      <c r="P30" s="70">
        <f>IF($K$12="MENSUAL",         VLOOKUP($F$12, MALLA_MENSUAL!$F$9:$QT$31, DATA!P30, 0),"ERROR")</f>
        <v>1</v>
      </c>
      <c r="Q30" s="70">
        <f>IF($K$12="MENSUAL",         VLOOKUP($F$12, MALLA_MENSUAL!$F$9:$QT$31, DATA!Q30, 0),"ERROR")</f>
        <v>0</v>
      </c>
      <c r="R30" s="75">
        <f>IF($K$12="MENSUAL",         VLOOKUP($F$12, MALLA_MENSUAL!$F$9:$QT$31, DATA!R30, 0),"ERROR")</f>
        <v>1</v>
      </c>
      <c r="S30" s="72"/>
    </row>
    <row r="31" spans="1:19" s="8" customFormat="1" ht="15" customHeight="1" x14ac:dyDescent="0.25">
      <c r="A31" s="138"/>
      <c r="B31" s="139"/>
      <c r="C31" s="140"/>
      <c r="D31" s="16" t="s">
        <v>53</v>
      </c>
      <c r="E31" s="122" t="s">
        <v>35</v>
      </c>
      <c r="F31" s="123"/>
      <c r="G31" s="49">
        <f>IF($K$12="MENSUAL",         VLOOKUP($F$12, MALLA_MENSUAL!$F$9:$QT$31, DATA!G31, 0),"ERROR")</f>
        <v>0</v>
      </c>
      <c r="H31" s="49">
        <f>IF($K$12="MENSUAL",         VLOOKUP($F$12, MALLA_MENSUAL!$F$9:$QT$31, DATA!H31, 0),"ERROR")</f>
        <v>0</v>
      </c>
      <c r="I31" s="49">
        <f>IF($K$12="MENSUAL",         VLOOKUP($F$12, MALLA_MENSUAL!$F$9:$QT$31, DATA!I31, 0),"ERROR")</f>
        <v>0</v>
      </c>
      <c r="J31" s="49">
        <f>IF($K$12="MENSUAL",         VLOOKUP($F$12, MALLA_MENSUAL!$F$9:$QT$31, DATA!J31, 0),"ERROR")</f>
        <v>0</v>
      </c>
      <c r="K31" s="49">
        <f>IF($K$12="MENSUAL",         VLOOKUP($F$12, MALLA_MENSUAL!$F$9:$QT$31, DATA!K31, 0),"ERROR")</f>
        <v>0</v>
      </c>
      <c r="L31" s="49">
        <f>IF($K$12="MENSUAL",         VLOOKUP($F$12, MALLA_MENSUAL!$F$9:$QT$31, DATA!L31, 0),"ERROR")</f>
        <v>0</v>
      </c>
      <c r="M31" s="49">
        <f>IF($K$12="MENSUAL",         VLOOKUP($F$12, MALLA_MENSUAL!$F$9:$QT$31, DATA!M31, 0),"ERROR")</f>
        <v>0</v>
      </c>
      <c r="N31" s="49">
        <f>IF($K$12="MENSUAL",         VLOOKUP($F$12, MALLA_MENSUAL!$F$9:$QT$31, DATA!N31, 0),"ERROR")</f>
        <v>0</v>
      </c>
      <c r="O31" s="49">
        <f>IF($K$12="MENSUAL",         VLOOKUP($F$12, MALLA_MENSUAL!$F$9:$QT$31, DATA!O31, 0),"ERROR")</f>
        <v>0</v>
      </c>
      <c r="P31" s="70">
        <f>IF($K$12="MENSUAL",         VLOOKUP($F$12, MALLA_MENSUAL!$F$9:$QT$31, DATA!P31, 0),"ERROR")</f>
        <v>12</v>
      </c>
      <c r="Q31" s="49">
        <f>IF($K$12="MENSUAL",         VLOOKUP($F$12, MALLA_MENSUAL!$F$9:$QT$31, DATA!Q31, 0),"ERROR")</f>
        <v>0</v>
      </c>
      <c r="R31" s="75">
        <f>IF($K$12="MENSUAL",         VLOOKUP($F$12, MALLA_MENSUAL!$F$9:$QT$31, DATA!R31, 0),"ERROR")</f>
        <v>12</v>
      </c>
      <c r="S31" s="72"/>
    </row>
    <row r="32" spans="1:19" s="8" customFormat="1" ht="15" customHeight="1" x14ac:dyDescent="0.25">
      <c r="A32" s="135" t="s">
        <v>59</v>
      </c>
      <c r="B32" s="136"/>
      <c r="C32" s="137"/>
      <c r="D32" s="16" t="s">
        <v>52</v>
      </c>
      <c r="E32" s="122" t="s">
        <v>35</v>
      </c>
      <c r="F32" s="123"/>
      <c r="G32" s="49">
        <f>IF($K$12="MENSUAL",         VLOOKUP($F$12, MALLA_MENSUAL!$F$9:$QT$31, DATA!G32, 0),"ERROR")</f>
        <v>0</v>
      </c>
      <c r="H32" s="49">
        <f>IF($K$12="MENSUAL",         VLOOKUP($F$12, MALLA_MENSUAL!$F$9:$QT$31, DATA!H32, 0),"ERROR")</f>
        <v>0</v>
      </c>
      <c r="I32" s="70">
        <f>IF($K$12="MENSUAL",         VLOOKUP($F$12, MALLA_MENSUAL!$F$9:$QT$31, DATA!I32, 0),"ERROR")</f>
        <v>0</v>
      </c>
      <c r="J32" s="70">
        <f>IF($K$12="MENSUAL",         VLOOKUP($F$12, MALLA_MENSUAL!$F$9:$QT$31, DATA!J32, 0),"ERROR")</f>
        <v>0</v>
      </c>
      <c r="K32" s="70">
        <f>IF($K$12="MENSUAL",         VLOOKUP($F$12, MALLA_MENSUAL!$F$9:$QT$31, DATA!K32, 0),"ERROR")</f>
        <v>0</v>
      </c>
      <c r="L32" s="70">
        <f>IF($K$12="MENSUAL",         VLOOKUP($F$12, MALLA_MENSUAL!$F$9:$QT$31, DATA!L32, 0),"ERROR")</f>
        <v>0</v>
      </c>
      <c r="M32" s="70">
        <f>IF($K$12="MENSUAL",         VLOOKUP($F$12, MALLA_MENSUAL!$F$9:$QT$31, DATA!M32, 0),"ERROR")</f>
        <v>0</v>
      </c>
      <c r="N32" s="70">
        <f>IF($K$12="MENSUAL",         VLOOKUP($F$12, MALLA_MENSUAL!$F$9:$QT$31, DATA!N32, 0),"ERROR")</f>
        <v>0</v>
      </c>
      <c r="O32" s="70">
        <f>IF($K$12="MENSUAL",         VLOOKUP($F$12, MALLA_MENSUAL!$F$9:$QT$31, DATA!O32, 0),"ERROR")</f>
        <v>2</v>
      </c>
      <c r="P32" s="70">
        <f>IF($K$12="MENSUAL",         VLOOKUP($F$12, MALLA_MENSUAL!$F$9:$QT$31, DATA!P32, 0),"ERROR")</f>
        <v>12</v>
      </c>
      <c r="Q32" s="70">
        <f>IF($K$12="MENSUAL",         VLOOKUP($F$12, MALLA_MENSUAL!$F$9:$QT$31, DATA!Q32, 0),"ERROR")</f>
        <v>0</v>
      </c>
      <c r="R32" s="75">
        <f>IF($K$12="MENSUAL",         VLOOKUP($F$12, MALLA_MENSUAL!$F$9:$QT$31, DATA!R32, 0),"ERROR")</f>
        <v>2</v>
      </c>
      <c r="S32" s="72"/>
    </row>
    <row r="33" spans="1:19" s="8" customFormat="1" ht="15" customHeight="1" x14ac:dyDescent="0.25">
      <c r="A33" s="138"/>
      <c r="B33" s="139"/>
      <c r="C33" s="140"/>
      <c r="D33" s="16" t="s">
        <v>53</v>
      </c>
      <c r="E33" s="122" t="s">
        <v>35</v>
      </c>
      <c r="F33" s="123"/>
      <c r="G33" s="49">
        <f>IF($K$12="MENSUAL",         VLOOKUP($F$12, MALLA_MENSUAL!$F$9:$QT$31, DATA!G33, 0),"ERROR")</f>
        <v>0</v>
      </c>
      <c r="H33" s="49">
        <f>IF($K$12="MENSUAL",         VLOOKUP($F$12, MALLA_MENSUAL!$F$9:$QT$31, DATA!H33, 0),"ERROR")</f>
        <v>0</v>
      </c>
      <c r="I33" s="49">
        <f>IF($K$12="MENSUAL",         VLOOKUP($F$12, MALLA_MENSUAL!$F$9:$QT$31, DATA!I33, 0),"ERROR")</f>
        <v>0</v>
      </c>
      <c r="J33" s="49">
        <f>IF($K$12="MENSUAL",         VLOOKUP($F$12, MALLA_MENSUAL!$F$9:$QT$31, DATA!J33, 0),"ERROR")</f>
        <v>0</v>
      </c>
      <c r="K33" s="49">
        <f>IF($K$12="MENSUAL",         VLOOKUP($F$12, MALLA_MENSUAL!$F$9:$QT$31, DATA!K33, 0),"ERROR")</f>
        <v>0</v>
      </c>
      <c r="L33" s="49">
        <f>IF($K$12="MENSUAL",         VLOOKUP($F$12, MALLA_MENSUAL!$F$9:$QT$31, DATA!L33, 0),"ERROR")</f>
        <v>0</v>
      </c>
      <c r="M33" s="49">
        <f>IF($K$12="MENSUAL",         VLOOKUP($F$12, MALLA_MENSUAL!$F$9:$QT$31, DATA!M33, 0),"ERROR")</f>
        <v>0</v>
      </c>
      <c r="N33" s="49">
        <f>IF($K$12="MENSUAL",         VLOOKUP($F$12, MALLA_MENSUAL!$F$9:$QT$31, DATA!N33, 0),"ERROR")</f>
        <v>0</v>
      </c>
      <c r="O33" s="49">
        <f>IF($K$12="MENSUAL",         VLOOKUP($F$12, MALLA_MENSUAL!$F$9:$QT$31, DATA!O33, 0),"ERROR")</f>
        <v>0</v>
      </c>
      <c r="P33" s="49">
        <f>IF($K$12="MENSUAL",         VLOOKUP($F$12, MALLA_MENSUAL!$F$9:$QT$31, DATA!P33, 0),"ERROR")</f>
        <v>0</v>
      </c>
      <c r="Q33" s="49">
        <f>IF($K$12="MENSUAL",         VLOOKUP($F$12, MALLA_MENSUAL!$F$9:$QT$31, DATA!Q33, 0),"ERROR")</f>
        <v>0</v>
      </c>
      <c r="R33" s="49">
        <f>IF($K$12="MENSUAL",         VLOOKUP($F$12, MALLA_MENSUAL!$F$9:$QT$31,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4" t="s">
        <v>60</v>
      </c>
      <c r="B35" s="124"/>
      <c r="C35" s="124"/>
      <c r="D35" s="124"/>
      <c r="E35" s="124"/>
      <c r="F35" s="124"/>
      <c r="G35" s="124"/>
      <c r="H35" s="124"/>
    </row>
    <row r="36" spans="1:19" s="8" customFormat="1" ht="12" customHeight="1" x14ac:dyDescent="0.25">
      <c r="D36" s="9"/>
    </row>
    <row r="37" spans="1:19" s="8" customFormat="1" ht="15" customHeight="1" x14ac:dyDescent="0.25">
      <c r="A37" s="125" t="s">
        <v>34</v>
      </c>
      <c r="B37" s="126"/>
      <c r="C37" s="126"/>
      <c r="D37" s="127"/>
      <c r="E37" s="128" t="s">
        <v>61</v>
      </c>
      <c r="F37" s="129"/>
      <c r="G37" s="10">
        <f>SUM(R40:R51)</f>
        <v>591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0" t="s">
        <v>36</v>
      </c>
      <c r="B39" s="131"/>
      <c r="C39" s="132"/>
      <c r="D39" s="36" t="s">
        <v>37</v>
      </c>
      <c r="E39" s="133" t="s">
        <v>38</v>
      </c>
      <c r="F39" s="134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5" t="s">
        <v>62</v>
      </c>
      <c r="B40" s="136"/>
      <c r="C40" s="137"/>
      <c r="D40" s="16" t="s">
        <v>52</v>
      </c>
      <c r="E40" s="122" t="s">
        <v>63</v>
      </c>
      <c r="F40" s="123"/>
      <c r="G40" s="70">
        <f>IF($K$12="MENSUAL",         VLOOKUP($F$12, MALLA_MENSUAL!$F$9:$QT$31, DATA!G40, 0),"ERROR")</f>
        <v>0</v>
      </c>
      <c r="H40" s="70">
        <f>IF($K$12="MENSUAL",         VLOOKUP($F$12, MALLA_MENSUAL!$F$9:$QT$31, DATA!H40, 0),"ERROR")</f>
        <v>0</v>
      </c>
      <c r="I40" s="70">
        <f>IF($K$12="MENSUAL",         VLOOKUP($F$12, MALLA_MENSUAL!$F$9:$QT$31, DATA!I40, 0),"ERROR")</f>
        <v>0</v>
      </c>
      <c r="J40" s="70">
        <f>IF($K$12="MENSUAL",         VLOOKUP($F$12, MALLA_MENSUAL!$F$9:$QT$31, DATA!J40, 0),"ERROR")</f>
        <v>0</v>
      </c>
      <c r="K40" s="70">
        <f>IF($K$12="MENSUAL",         VLOOKUP($F$12, MALLA_MENSUAL!$F$9:$QT$31, DATA!K40, 0),"ERROR")</f>
        <v>0</v>
      </c>
      <c r="L40" s="70">
        <f>IF($K$12="MENSUAL",         VLOOKUP($F$12, MALLA_MENSUAL!$F$9:$QT$31, DATA!L40, 0),"ERROR")</f>
        <v>1</v>
      </c>
      <c r="M40" s="70">
        <f>IF($K$12="MENSUAL",         VLOOKUP($F$12, MALLA_MENSUAL!$F$9:$QT$31, DATA!M40, 0),"ERROR")</f>
        <v>1</v>
      </c>
      <c r="N40" s="70">
        <f>IF($K$12="MENSUAL",         VLOOKUP($F$12, MALLA_MENSUAL!$F$9:$QT$31, DATA!N40, 0),"ERROR")</f>
        <v>3</v>
      </c>
      <c r="O40" s="70">
        <f>IF($K$12="MENSUAL",         VLOOKUP($F$12, MALLA_MENSUAL!$F$9:$QT$31, DATA!O40, 0),"ERROR")</f>
        <v>6</v>
      </c>
      <c r="P40" s="70">
        <f>IF($K$12="MENSUAL",         VLOOKUP($F$12, MALLA_MENSUAL!$F$9:$QT$31, DATA!P40, 0),"ERROR")</f>
        <v>11</v>
      </c>
      <c r="Q40" s="70">
        <f>IF($K$12="MENSUAL",         VLOOKUP($F$12, MALLA_MENSUAL!$F$9:$QT$31, DATA!Q40, 0),"ERROR")</f>
        <v>1</v>
      </c>
      <c r="R40" s="75">
        <f>IF($K$12="MENSUAL",         VLOOKUP($F$12, MALLA_MENSUAL!$F$9:$QT$31, DATA!R40, 0),"ERROR")</f>
        <v>23</v>
      </c>
    </row>
    <row r="41" spans="1:19" s="8" customFormat="1" ht="15" customHeight="1" x14ac:dyDescent="0.25">
      <c r="A41" s="138"/>
      <c r="B41" s="139"/>
      <c r="C41" s="140"/>
      <c r="D41" s="16" t="s">
        <v>53</v>
      </c>
      <c r="E41" s="122" t="s">
        <v>63</v>
      </c>
      <c r="F41" s="123"/>
      <c r="G41" s="49">
        <f>IF($K$12="MENSUAL",         VLOOKUP($F$12, MALLA_MENSUAL!$F$9:$QT$31, DATA!G41, 0),"ERROR")</f>
        <v>0</v>
      </c>
      <c r="H41" s="49">
        <f>IF($K$12="MENSUAL",         VLOOKUP($F$12, MALLA_MENSUAL!$F$9:$QT$31, DATA!H41, 0),"ERROR")</f>
        <v>0</v>
      </c>
      <c r="I41" s="49">
        <f>IF($K$12="MENSUAL",         VLOOKUP($F$12, MALLA_MENSUAL!$F$9:$QT$31, DATA!I41, 0),"ERROR")</f>
        <v>0</v>
      </c>
      <c r="J41" s="49">
        <f>IF($K$12="MENSUAL",         VLOOKUP($F$12, MALLA_MENSUAL!$F$9:$QT$31, DATA!J41, 0),"ERROR")</f>
        <v>0</v>
      </c>
      <c r="K41" s="49">
        <f>IF($K$12="MENSUAL",         VLOOKUP($F$12, MALLA_MENSUAL!$F$9:$QT$31, DATA!K41, 0),"ERROR")</f>
        <v>0</v>
      </c>
      <c r="L41" s="49">
        <f>IF($K$12="MENSUAL",         VLOOKUP($F$12, MALLA_MENSUAL!$F$9:$QT$31, DATA!L41, 0),"ERROR")</f>
        <v>0</v>
      </c>
      <c r="M41" s="70">
        <f>IF($K$12="MENSUAL",         VLOOKUP($F$12, MALLA_MENSUAL!$F$9:$QT$31, DATA!M41, 0),"ERROR")</f>
        <v>0</v>
      </c>
      <c r="N41" s="70">
        <f>IF($K$12="MENSUAL",         VLOOKUP($F$12, MALLA_MENSUAL!$F$9:$QT$31, DATA!N41, 0),"ERROR")</f>
        <v>0</v>
      </c>
      <c r="O41" s="70">
        <f>IF($K$12="MENSUAL",         VLOOKUP($F$12, MALLA_MENSUAL!$F$9:$QT$31, DATA!O41, 0),"ERROR")</f>
        <v>0</v>
      </c>
      <c r="P41" s="70">
        <f>IF($K$12="MENSUAL",         VLOOKUP($F$12, MALLA_MENSUAL!$F$9:$QT$31, DATA!P41, 0),"ERROR")</f>
        <v>0</v>
      </c>
      <c r="Q41" s="49">
        <f>IF($K$12="MENSUAL",         VLOOKUP($F$12, MALLA_MENSUAL!$F$9:$QT$31, DATA!Q41, 0),"ERROR")</f>
        <v>0</v>
      </c>
      <c r="R41" s="75">
        <f>IF($K$12="MENSUAL",         VLOOKUP($F$12, MALLA_MENSUAL!$F$9:$QT$31, DATA!R41, 0),"ERROR")</f>
        <v>0</v>
      </c>
    </row>
    <row r="42" spans="1:19" s="8" customFormat="1" ht="15" customHeight="1" x14ac:dyDescent="0.25">
      <c r="A42" s="135" t="s">
        <v>64</v>
      </c>
      <c r="B42" s="136"/>
      <c r="C42" s="137"/>
      <c r="D42" s="16" t="s">
        <v>52</v>
      </c>
      <c r="E42" s="122" t="s">
        <v>63</v>
      </c>
      <c r="F42" s="123"/>
      <c r="G42" s="70">
        <f>IF($K$12="MENSUAL",         VLOOKUP($F$12, MALLA_MENSUAL!$F$9:$QT$31, DATA!G42, 0),"ERROR")</f>
        <v>0</v>
      </c>
      <c r="H42" s="70">
        <f>IF($K$12="MENSUAL",         VLOOKUP($F$12, MALLA_MENSUAL!$F$9:$QT$31, DATA!H42, 0),"ERROR")</f>
        <v>0</v>
      </c>
      <c r="I42" s="70">
        <f>IF($K$12="MENSUAL",         VLOOKUP($F$12, MALLA_MENSUAL!$F$9:$QT$31, DATA!I42, 0),"ERROR")</f>
        <v>0</v>
      </c>
      <c r="J42" s="70">
        <f>IF($K$12="MENSUAL",         VLOOKUP($F$12, MALLA_MENSUAL!$F$9:$QT$31, DATA!J42, 0),"ERROR")</f>
        <v>0</v>
      </c>
      <c r="K42" s="70">
        <f>IF($K$12="MENSUAL",         VLOOKUP($F$12, MALLA_MENSUAL!$F$9:$QT$31, DATA!K42, 0),"ERROR")</f>
        <v>0</v>
      </c>
      <c r="L42" s="70">
        <f>IF($K$12="MENSUAL",         VLOOKUP($F$12, MALLA_MENSUAL!$F$9:$QT$31, DATA!L42, 0),"ERROR")</f>
        <v>0</v>
      </c>
      <c r="M42" s="70">
        <f>IF($K$12="MENSUAL",         VLOOKUP($F$12, MALLA_MENSUAL!$F$9:$QT$31, DATA!M42, 0),"ERROR")</f>
        <v>2</v>
      </c>
      <c r="N42" s="70">
        <f>IF($K$12="MENSUAL",         VLOOKUP($F$12, MALLA_MENSUAL!$F$9:$QT$31, DATA!N42, 0),"ERROR")</f>
        <v>4</v>
      </c>
      <c r="O42" s="70">
        <f>IF($K$12="MENSUAL",         VLOOKUP($F$12, MALLA_MENSUAL!$F$9:$QT$31, DATA!O42, 0),"ERROR")</f>
        <v>3</v>
      </c>
      <c r="P42" s="70">
        <f>IF($K$12="MENSUAL",         VLOOKUP($F$12, MALLA_MENSUAL!$F$9:$QT$31, DATA!P42, 0),"ERROR")</f>
        <v>3</v>
      </c>
      <c r="Q42" s="70">
        <f>IF($K$12="MENSUAL",         VLOOKUP($F$12, MALLA_MENSUAL!$F$9:$QT$31, DATA!Q42, 0),"ERROR")</f>
        <v>1</v>
      </c>
      <c r="R42" s="75">
        <f>IF($K$12="MENSUAL",         VLOOKUP($F$12, MALLA_MENSUAL!$F$9:$QT$31, DATA!R42, 0),"ERROR")</f>
        <v>13</v>
      </c>
    </row>
    <row r="43" spans="1:19" s="8" customFormat="1" ht="15" customHeight="1" x14ac:dyDescent="0.25">
      <c r="A43" s="138"/>
      <c r="B43" s="139"/>
      <c r="C43" s="140"/>
      <c r="D43" s="16" t="s">
        <v>53</v>
      </c>
      <c r="E43" s="122" t="s">
        <v>63</v>
      </c>
      <c r="F43" s="123"/>
      <c r="G43" s="49">
        <f>IF($K$12="MENSUAL",         VLOOKUP($F$12, MALLA_MENSUAL!$F$9:$QT$31, DATA!G43, 0),"ERROR")</f>
        <v>0</v>
      </c>
      <c r="H43" s="49">
        <f>IF($K$12="MENSUAL",         VLOOKUP($F$12, MALLA_MENSUAL!$F$9:$QT$31, DATA!H43, 0),"ERROR")</f>
        <v>0</v>
      </c>
      <c r="I43" s="49">
        <f>IF($K$12="MENSUAL",         VLOOKUP($F$12, MALLA_MENSUAL!$F$9:$QT$31, DATA!I43, 0),"ERROR")</f>
        <v>0</v>
      </c>
      <c r="J43" s="49">
        <f>IF($K$12="MENSUAL",         VLOOKUP($F$12, MALLA_MENSUAL!$F$9:$QT$31, DATA!J43, 0),"ERROR")</f>
        <v>0</v>
      </c>
      <c r="K43" s="49">
        <f>IF($K$12="MENSUAL",         VLOOKUP($F$12, MALLA_MENSUAL!$F$9:$QT$31, DATA!K43, 0),"ERROR")</f>
        <v>0</v>
      </c>
      <c r="L43" s="49">
        <f>IF($K$12="MENSUAL",         VLOOKUP($F$12, MALLA_MENSUAL!$F$9:$QT$31, DATA!L43, 0),"ERROR")</f>
        <v>0</v>
      </c>
      <c r="M43" s="70">
        <f>IF($K$12="MENSUAL",         VLOOKUP($F$12, MALLA_MENSUAL!$F$9:$QT$31, DATA!M43, 0),"ERROR")</f>
        <v>0</v>
      </c>
      <c r="N43" s="70">
        <f>IF($K$12="MENSUAL",         VLOOKUP($F$12, MALLA_MENSUAL!$F$9:$QT$31, DATA!N43, 0),"ERROR")</f>
        <v>0</v>
      </c>
      <c r="O43" s="70">
        <f>IF($K$12="MENSUAL",         VLOOKUP($F$12, MALLA_MENSUAL!$F$9:$QT$31, DATA!O43, 0),"ERROR")</f>
        <v>0</v>
      </c>
      <c r="P43" s="70">
        <f>IF($K$12="MENSUAL",         VLOOKUP($F$12, MALLA_MENSUAL!$F$9:$QT$31, DATA!P43, 0),"ERROR")</f>
        <v>0</v>
      </c>
      <c r="Q43" s="49">
        <f>IF($K$12="MENSUAL",         VLOOKUP($F$12, MALLA_MENSUAL!$F$9:$QT$31, DATA!Q43, 0),"ERROR")</f>
        <v>0</v>
      </c>
      <c r="R43" s="75">
        <f>IF($K$12="MENSUAL",         VLOOKUP($F$12, MALLA_MENSUAL!$F$9:$QT$31, DATA!R43, 0),"ERROR")</f>
        <v>0</v>
      </c>
    </row>
    <row r="44" spans="1:19" s="8" customFormat="1" ht="15" customHeight="1" x14ac:dyDescent="0.25">
      <c r="A44" s="135" t="s">
        <v>65</v>
      </c>
      <c r="B44" s="136"/>
      <c r="C44" s="137"/>
      <c r="D44" s="16" t="s">
        <v>52</v>
      </c>
      <c r="E44" s="122" t="s">
        <v>63</v>
      </c>
      <c r="F44" s="123"/>
      <c r="G44" s="70">
        <f>IF($K$12="MENSUAL",         VLOOKUP($F$12, MALLA_MENSUAL!$F$9:$QT$31, DATA!G44, 0),"ERROR")</f>
        <v>0</v>
      </c>
      <c r="H44" s="70">
        <f>IF($K$12="MENSUAL",         VLOOKUP($F$12, MALLA_MENSUAL!$F$9:$QT$31, DATA!H44, 0),"ERROR")</f>
        <v>0</v>
      </c>
      <c r="I44" s="70">
        <f>IF($K$12="MENSUAL",         VLOOKUP($F$12, MALLA_MENSUAL!$F$9:$QT$31, DATA!I44, 0),"ERROR")</f>
        <v>0</v>
      </c>
      <c r="J44" s="70">
        <f>IF($K$12="MENSUAL",         VLOOKUP($F$12, MALLA_MENSUAL!$F$9:$QT$31, DATA!J44, 0),"ERROR")</f>
        <v>0</v>
      </c>
      <c r="K44" s="70">
        <f>IF($K$12="MENSUAL",         VLOOKUP($F$12, MALLA_MENSUAL!$F$9:$QT$31, DATA!K44, 0),"ERROR")</f>
        <v>0</v>
      </c>
      <c r="L44" s="70">
        <f>IF($K$12="MENSUAL",         VLOOKUP($F$12, MALLA_MENSUAL!$F$9:$QT$31, DATA!L44, 0),"ERROR")</f>
        <v>2</v>
      </c>
      <c r="M44" s="70">
        <f>IF($K$12="MENSUAL",         VLOOKUP($F$12, MALLA_MENSUAL!$F$9:$QT$31, DATA!M44, 0),"ERROR")</f>
        <v>12</v>
      </c>
      <c r="N44" s="70">
        <f>IF($K$12="MENSUAL",         VLOOKUP($F$12, MALLA_MENSUAL!$F$9:$QT$31, DATA!N44, 0),"ERROR")</f>
        <v>9</v>
      </c>
      <c r="O44" s="70">
        <f>IF($K$12="MENSUAL",         VLOOKUP($F$12, MALLA_MENSUAL!$F$9:$QT$31, DATA!O44, 0),"ERROR")</f>
        <v>11</v>
      </c>
      <c r="P44" s="70">
        <f>IF($K$12="MENSUAL",         VLOOKUP($F$12, MALLA_MENSUAL!$F$9:$QT$31, DATA!P44, 0),"ERROR")</f>
        <v>19</v>
      </c>
      <c r="Q44" s="70">
        <f>IF($K$12="MENSUAL",         VLOOKUP($F$12, MALLA_MENSUAL!$F$9:$QT$31, DATA!Q44, 0),"ERROR")</f>
        <v>5</v>
      </c>
      <c r="R44" s="75">
        <f>IF($K$12="MENSUAL",         VLOOKUP($F$12, MALLA_MENSUAL!$F$9:$QT$31, DATA!R44, 0),"ERROR")</f>
        <v>58</v>
      </c>
    </row>
    <row r="45" spans="1:19" s="8" customFormat="1" ht="15" customHeight="1" x14ac:dyDescent="0.25">
      <c r="A45" s="138"/>
      <c r="B45" s="139"/>
      <c r="C45" s="140"/>
      <c r="D45" s="16" t="s">
        <v>53</v>
      </c>
      <c r="E45" s="122" t="s">
        <v>63</v>
      </c>
      <c r="F45" s="123"/>
      <c r="G45" s="49">
        <f>IF($K$12="MENSUAL",         VLOOKUP($F$12, MALLA_MENSUAL!$F$9:$QT$31, DATA!G45, 0),"ERROR")</f>
        <v>0</v>
      </c>
      <c r="H45" s="49">
        <f>IF($K$12="MENSUAL",         VLOOKUP($F$12, MALLA_MENSUAL!$F$9:$QT$31, DATA!H45, 0),"ERROR")</f>
        <v>0</v>
      </c>
      <c r="I45" s="49">
        <f>IF($K$12="MENSUAL",         VLOOKUP($F$12, MALLA_MENSUAL!$F$9:$QT$31, DATA!I45, 0),"ERROR")</f>
        <v>0</v>
      </c>
      <c r="J45" s="49">
        <f>IF($K$12="MENSUAL",         VLOOKUP($F$12, MALLA_MENSUAL!$F$9:$QT$31, DATA!J45, 0),"ERROR")</f>
        <v>0</v>
      </c>
      <c r="K45" s="49">
        <f>IF($K$12="MENSUAL",         VLOOKUP($F$12, MALLA_MENSUAL!$F$9:$QT$31, DATA!K45, 0),"ERROR")</f>
        <v>0</v>
      </c>
      <c r="L45" s="49">
        <f>IF($K$12="MENSUAL",         VLOOKUP($F$12, MALLA_MENSUAL!$F$9:$QT$31, DATA!L45, 0),"ERROR")</f>
        <v>0</v>
      </c>
      <c r="M45" s="70">
        <f>IF($K$12="MENSUAL",         VLOOKUP($F$12, MALLA_MENSUAL!$F$9:$QT$31, DATA!M45, 0),"ERROR")</f>
        <v>0</v>
      </c>
      <c r="N45" s="70">
        <f>IF($K$12="MENSUAL",         VLOOKUP($F$12, MALLA_MENSUAL!$F$9:$QT$31, DATA!N45, 0),"ERROR")</f>
        <v>0</v>
      </c>
      <c r="O45" s="70">
        <f>IF($K$12="MENSUAL",         VLOOKUP($F$12, MALLA_MENSUAL!$F$9:$QT$31, DATA!O45, 0),"ERROR")</f>
        <v>0</v>
      </c>
      <c r="P45" s="70">
        <f>IF($K$12="MENSUAL",         VLOOKUP($F$12, MALLA_MENSUAL!$F$9:$QT$31, DATA!P45, 0),"ERROR")</f>
        <v>0</v>
      </c>
      <c r="Q45" s="49">
        <f>IF($K$12="MENSUAL",         VLOOKUP($F$12, MALLA_MENSUAL!$F$9:$QT$31, DATA!Q45, 0),"ERROR")</f>
        <v>0</v>
      </c>
      <c r="R45" s="75">
        <f>IF($K$12="MENSUAL",         VLOOKUP($F$12, MALLA_MENSUAL!$F$9:$QT$31, DATA!R45, 0),"ERROR")</f>
        <v>0</v>
      </c>
    </row>
    <row r="46" spans="1:19" s="8" customFormat="1" ht="15" customHeight="1" x14ac:dyDescent="0.25">
      <c r="A46" s="135" t="s">
        <v>66</v>
      </c>
      <c r="B46" s="136"/>
      <c r="C46" s="137"/>
      <c r="D46" s="16" t="s">
        <v>52</v>
      </c>
      <c r="E46" s="122" t="s">
        <v>63</v>
      </c>
      <c r="F46" s="123"/>
      <c r="G46" s="70">
        <f>IF($K$12="MENSUAL",         VLOOKUP($F$12, MALLA_MENSUAL!$F$9:$QT$31, DATA!G46, 0),"ERROR")</f>
        <v>0</v>
      </c>
      <c r="H46" s="70">
        <f>IF($K$12="MENSUAL",         VLOOKUP($F$12, MALLA_MENSUAL!$F$9:$QT$31, DATA!H46, 0),"ERROR")</f>
        <v>0</v>
      </c>
      <c r="I46" s="70">
        <f>IF($K$12="MENSUAL",         VLOOKUP($F$12, MALLA_MENSUAL!$F$9:$QT$31, DATA!I46, 0),"ERROR")</f>
        <v>0</v>
      </c>
      <c r="J46" s="70">
        <f>IF($K$12="MENSUAL",         VLOOKUP($F$12, MALLA_MENSUAL!$F$9:$QT$31, DATA!J46, 0),"ERROR")</f>
        <v>0</v>
      </c>
      <c r="K46" s="70">
        <f>IF($K$12="MENSUAL",         VLOOKUP($F$12, MALLA_MENSUAL!$F$9:$QT$31, DATA!K46, 0),"ERROR")</f>
        <v>0</v>
      </c>
      <c r="L46" s="70">
        <f>IF($K$12="MENSUAL",         VLOOKUP($F$12, MALLA_MENSUAL!$F$9:$QT$31, DATA!L46, 0),"ERROR")</f>
        <v>0</v>
      </c>
      <c r="M46" s="70">
        <f>IF($K$12="MENSUAL",         VLOOKUP($F$12, MALLA_MENSUAL!$F$9:$QT$31, DATA!M46, 0),"ERROR")</f>
        <v>21</v>
      </c>
      <c r="N46" s="70">
        <f>IF($K$12="MENSUAL",         VLOOKUP($F$12, MALLA_MENSUAL!$F$9:$QT$31, DATA!N46, 0),"ERROR")</f>
        <v>5</v>
      </c>
      <c r="O46" s="70">
        <f>IF($K$12="MENSUAL",         VLOOKUP($F$12, MALLA_MENSUAL!$F$9:$QT$31, DATA!O46, 0),"ERROR")</f>
        <v>10</v>
      </c>
      <c r="P46" s="70">
        <f>IF($K$12="MENSUAL",         VLOOKUP($F$12, MALLA_MENSUAL!$F$9:$QT$31, DATA!P46, 0),"ERROR")</f>
        <v>14</v>
      </c>
      <c r="Q46" s="70">
        <f>IF($K$12="MENSUAL",         VLOOKUP($F$12, MALLA_MENSUAL!$F$9:$QT$31, DATA!Q46, 0),"ERROR")</f>
        <v>10</v>
      </c>
      <c r="R46" s="75">
        <f>IF($K$12="MENSUAL",         VLOOKUP($F$12, MALLA_MENSUAL!$F$9:$QT$31, DATA!R46, 0),"ERROR")</f>
        <v>60</v>
      </c>
    </row>
    <row r="47" spans="1:19" s="8" customFormat="1" ht="15" customHeight="1" x14ac:dyDescent="0.25">
      <c r="A47" s="138"/>
      <c r="B47" s="139"/>
      <c r="C47" s="140"/>
      <c r="D47" s="16" t="s">
        <v>53</v>
      </c>
      <c r="E47" s="122" t="s">
        <v>63</v>
      </c>
      <c r="F47" s="123"/>
      <c r="G47" s="15">
        <f>IF($K$12="MENSUAL",         VLOOKUP($F$12, MALLA_MENSUAL!$F$9:$QT$31, DATA!G47, 0),"ERROR")</f>
        <v>0</v>
      </c>
      <c r="H47" s="15">
        <f>IF($K$12="MENSUAL",         VLOOKUP($F$12, MALLA_MENSUAL!$F$9:$QT$31, DATA!H47, 0),"ERROR")</f>
        <v>0</v>
      </c>
      <c r="I47" s="15">
        <f>IF($K$12="MENSUAL",         VLOOKUP($F$12, MALLA_MENSUAL!$F$9:$QT$31, DATA!I47, 0),"ERROR")</f>
        <v>0</v>
      </c>
      <c r="J47" s="15">
        <f>IF($K$12="MENSUAL",         VLOOKUP($F$12, MALLA_MENSUAL!$F$9:$QT$31, DATA!J47, 0),"ERROR")</f>
        <v>0</v>
      </c>
      <c r="K47" s="15">
        <f>IF($K$12="MENSUAL",         VLOOKUP($F$12, MALLA_MENSUAL!$F$9:$QT$31, DATA!K47, 0),"ERROR")</f>
        <v>0</v>
      </c>
      <c r="L47" s="15">
        <f>IF($K$12="MENSUAL",         VLOOKUP($F$12, MALLA_MENSUAL!$F$9:$QT$31, DATA!L47, 0),"ERROR")</f>
        <v>0</v>
      </c>
      <c r="M47" s="70">
        <f>IF($K$12="MENSUAL",         VLOOKUP($F$12, MALLA_MENSUAL!$F$9:$QT$31, DATA!M47, 0),"ERROR")</f>
        <v>0</v>
      </c>
      <c r="N47" s="70">
        <f>IF($K$12="MENSUAL",         VLOOKUP($F$12, MALLA_MENSUAL!$F$9:$QT$31, DATA!N47, 0),"ERROR")</f>
        <v>0</v>
      </c>
      <c r="O47" s="70">
        <f>IF($K$12="MENSUAL",         VLOOKUP($F$12, MALLA_MENSUAL!$F$9:$QT$31, DATA!O47, 0),"ERROR")</f>
        <v>0</v>
      </c>
      <c r="P47" s="70">
        <f>IF($K$12="MENSUAL",         VLOOKUP($F$12, MALLA_MENSUAL!$F$9:$QT$31, DATA!P47, 0),"ERROR")</f>
        <v>0</v>
      </c>
      <c r="Q47" s="15">
        <f>IF($K$12="MENSUAL",         VLOOKUP($F$12, MALLA_MENSUAL!$F$9:$QT$31, DATA!Q47, 0),"ERROR")</f>
        <v>0</v>
      </c>
      <c r="R47" s="75">
        <f>IF($K$12="MENSUAL",         VLOOKUP($F$12, MALLA_MENSUAL!$F$9:$QT$31, DATA!R47, 0),"ERROR")</f>
        <v>0</v>
      </c>
    </row>
    <row r="48" spans="1:19" s="8" customFormat="1" ht="15" customHeight="1" x14ac:dyDescent="0.25">
      <c r="A48" s="135" t="s">
        <v>67</v>
      </c>
      <c r="B48" s="136"/>
      <c r="C48" s="137"/>
      <c r="D48" s="16" t="s">
        <v>52</v>
      </c>
      <c r="E48" s="122" t="s">
        <v>63</v>
      </c>
      <c r="F48" s="123"/>
      <c r="G48" s="15">
        <f>IF($K$12="MENSUAL",         VLOOKUP($F$12, MALLA_MENSUAL!$F$9:$QT$31, DATA!G48, 0),"ERROR")</f>
        <v>0</v>
      </c>
      <c r="H48" s="15">
        <f>IF($K$12="MENSUAL",         VLOOKUP($F$12, MALLA_MENSUAL!$F$9:$QT$31, DATA!H48, 0),"ERROR")</f>
        <v>0</v>
      </c>
      <c r="I48" s="70">
        <f>IF($K$12="MENSUAL",         VLOOKUP($F$12, MALLA_MENSUAL!$F$9:$QT$31, DATA!I48, 0),"ERROR")</f>
        <v>0</v>
      </c>
      <c r="J48" s="70">
        <f>IF($K$12="MENSUAL",         VLOOKUP($F$12, MALLA_MENSUAL!$F$9:$QT$31, DATA!J48, 0),"ERROR")</f>
        <v>0</v>
      </c>
      <c r="K48" s="70">
        <f>IF($K$12="MENSUAL",         VLOOKUP($F$12, MALLA_MENSUAL!$F$9:$QT$31, DATA!K48, 0),"ERROR")</f>
        <v>2</v>
      </c>
      <c r="L48" s="70">
        <f>IF($K$12="MENSUAL",         VLOOKUP($F$12, MALLA_MENSUAL!$F$9:$QT$31, DATA!L48, 0),"ERROR")</f>
        <v>23</v>
      </c>
      <c r="M48" s="70">
        <f>IF($K$12="MENSUAL",         VLOOKUP($F$12, MALLA_MENSUAL!$F$9:$QT$31, DATA!M48, 0),"ERROR")</f>
        <v>45</v>
      </c>
      <c r="N48" s="70">
        <f>IF($K$12="MENSUAL",         VLOOKUP($F$12, MALLA_MENSUAL!$F$9:$QT$31, DATA!N48, 0),"ERROR")</f>
        <v>18</v>
      </c>
      <c r="O48" s="70">
        <f>IF($K$12="MENSUAL",         VLOOKUP($F$12, MALLA_MENSUAL!$F$9:$QT$31, DATA!O48, 0),"ERROR")</f>
        <v>24</v>
      </c>
      <c r="P48" s="70">
        <f>IF($K$12="MENSUAL",         VLOOKUP($F$12, MALLA_MENSUAL!$F$9:$QT$31, DATA!P48, 0),"ERROR")</f>
        <v>19</v>
      </c>
      <c r="Q48" s="70">
        <f>IF($K$12="MENSUAL",         VLOOKUP($F$12, MALLA_MENSUAL!$F$9:$QT$31, DATA!Q48, 0),"ERROR")</f>
        <v>3</v>
      </c>
      <c r="R48" s="75">
        <f>IF($K$12="MENSUAL",         VLOOKUP($F$12, MALLA_MENSUAL!$F$9:$QT$31, DATA!R48, 0),"ERROR")</f>
        <v>134</v>
      </c>
      <c r="S48" s="72"/>
    </row>
    <row r="49" spans="1:19" s="8" customFormat="1" ht="15" customHeight="1" x14ac:dyDescent="0.25">
      <c r="A49" s="138"/>
      <c r="B49" s="139"/>
      <c r="C49" s="140"/>
      <c r="D49" s="16" t="s">
        <v>53</v>
      </c>
      <c r="E49" s="122" t="s">
        <v>63</v>
      </c>
      <c r="F49" s="123"/>
      <c r="G49" s="15">
        <f>IF($K$12="MENSUAL",         VLOOKUP($F$12, MALLA_MENSUAL!$F$9:$QT$31, DATA!G49, 0),"ERROR")</f>
        <v>0</v>
      </c>
      <c r="H49" s="15">
        <f>IF($K$12="MENSUAL",         VLOOKUP($F$12, MALLA_MENSUAL!$F$9:$QT$31, DATA!H49, 0),"ERROR")</f>
        <v>0</v>
      </c>
      <c r="I49" s="15">
        <f>IF($K$12="MENSUAL",         VLOOKUP($F$12, MALLA_MENSUAL!$F$9:$QT$31, DATA!I49, 0),"ERROR")</f>
        <v>0</v>
      </c>
      <c r="J49" s="15">
        <f>IF($K$12="MENSUAL",         VLOOKUP($F$12, MALLA_MENSUAL!$F$9:$QT$31, DATA!J49, 0),"ERROR")</f>
        <v>0</v>
      </c>
      <c r="K49" s="15">
        <f>IF($K$12="MENSUAL",         VLOOKUP($F$12, MALLA_MENSUAL!$F$9:$QT$31, DATA!K49, 0),"ERROR")</f>
        <v>0</v>
      </c>
      <c r="L49" s="15">
        <f>IF($K$12="MENSUAL",         VLOOKUP($F$12, MALLA_MENSUAL!$F$9:$QT$31, DATA!L49, 0),"ERROR")</f>
        <v>0</v>
      </c>
      <c r="M49" s="70">
        <f>IF($K$12="MENSUAL",         VLOOKUP($F$12, MALLA_MENSUAL!$F$9:$QT$31, DATA!M49, 0),"ERROR")</f>
        <v>0</v>
      </c>
      <c r="N49" s="70">
        <f>IF($K$12="MENSUAL",         VLOOKUP($F$12, MALLA_MENSUAL!$F$9:$QT$31, DATA!N49, 0),"ERROR")</f>
        <v>0</v>
      </c>
      <c r="O49" s="70">
        <f>IF($K$12="MENSUAL",         VLOOKUP($F$12, MALLA_MENSUAL!$F$9:$QT$31, DATA!O49, 0),"ERROR")</f>
        <v>0</v>
      </c>
      <c r="P49" s="70">
        <f>IF($K$12="MENSUAL",         VLOOKUP($F$12, MALLA_MENSUAL!$F$9:$QT$31, DATA!P49, 0),"ERROR")</f>
        <v>0</v>
      </c>
      <c r="Q49" s="15">
        <f>IF($K$12="MENSUAL",         VLOOKUP($F$12, MALLA_MENSUAL!$F$9:$QT$31, DATA!Q49, 0),"ERROR")</f>
        <v>0</v>
      </c>
      <c r="R49" s="75">
        <f>IF($K$12="MENSUAL",         VLOOKUP($F$12, MALLA_MENSUAL!$F$9:$QT$31, DATA!R49, 0),"ERROR")</f>
        <v>0</v>
      </c>
      <c r="S49" s="72"/>
    </row>
    <row r="50" spans="1:19" s="8" customFormat="1" ht="15" customHeight="1" x14ac:dyDescent="0.25">
      <c r="A50" s="135" t="s">
        <v>68</v>
      </c>
      <c r="B50" s="136"/>
      <c r="C50" s="137"/>
      <c r="D50" s="16" t="s">
        <v>52</v>
      </c>
      <c r="E50" s="122" t="s">
        <v>63</v>
      </c>
      <c r="F50" s="123"/>
      <c r="G50" s="15">
        <f>IF($K$12="MENSUAL",         VLOOKUP($F$12, MALLA_MENSUAL!$F$9:$QT$31, DATA!G50, 0),"ERROR")</f>
        <v>0</v>
      </c>
      <c r="H50" s="15">
        <f>IF($K$12="MENSUAL",         VLOOKUP($F$12, MALLA_MENSUAL!$F$9:$QT$31, DATA!H50, 0),"ERROR")</f>
        <v>0</v>
      </c>
      <c r="I50" s="70">
        <f>IF($K$12="MENSUAL",         VLOOKUP($F$12, MALLA_MENSUAL!$F$9:$QT$31, DATA!I50, 0),"ERROR")</f>
        <v>0</v>
      </c>
      <c r="J50" s="70">
        <f>IF($K$12="MENSUAL",         VLOOKUP($F$12, MALLA_MENSUAL!$F$9:$QT$31, DATA!J50, 0),"ERROR")</f>
        <v>0</v>
      </c>
      <c r="K50" s="70">
        <f>IF($K$12="MENSUAL",         VLOOKUP($F$12, MALLA_MENSUAL!$F$9:$QT$31, DATA!K50, 0),"ERROR")</f>
        <v>1</v>
      </c>
      <c r="L50" s="70">
        <f>IF($K$12="MENSUAL",         VLOOKUP($F$12, MALLA_MENSUAL!$F$9:$QT$31, DATA!L50, 0),"ERROR")</f>
        <v>42</v>
      </c>
      <c r="M50" s="70">
        <f>IF($K$12="MENSUAL",         VLOOKUP($F$12, MALLA_MENSUAL!$F$9:$QT$31, DATA!M50, 0),"ERROR")</f>
        <v>64</v>
      </c>
      <c r="N50" s="70">
        <f>IF($K$12="MENSUAL",         VLOOKUP($F$12, MALLA_MENSUAL!$F$9:$QT$31, DATA!N50, 0),"ERROR")</f>
        <v>58</v>
      </c>
      <c r="O50" s="70">
        <f>IF($K$12="MENSUAL",         VLOOKUP($F$12, MALLA_MENSUAL!$F$9:$QT$31, DATA!O50, 0),"ERROR")</f>
        <v>66</v>
      </c>
      <c r="P50" s="70">
        <f>IF($K$12="MENSUAL",         VLOOKUP($F$12, MALLA_MENSUAL!$F$9:$QT$31, DATA!P50, 0),"ERROR")</f>
        <v>63</v>
      </c>
      <c r="Q50" s="70">
        <f>IF($K$12="MENSUAL",         VLOOKUP($F$12, MALLA_MENSUAL!$F$9:$QT$31, DATA!Q50, 0),"ERROR")</f>
        <v>9</v>
      </c>
      <c r="R50" s="75">
        <f>IF($K$12="MENSUAL",         VLOOKUP($F$12, MALLA_MENSUAL!$F$9:$QT$31, DATA!R50, 0),"ERROR")</f>
        <v>303</v>
      </c>
      <c r="S50" s="72"/>
    </row>
    <row r="51" spans="1:19" s="8" customFormat="1" ht="15" customHeight="1" x14ac:dyDescent="0.25">
      <c r="A51" s="138"/>
      <c r="B51" s="139"/>
      <c r="C51" s="140"/>
      <c r="D51" s="16" t="s">
        <v>53</v>
      </c>
      <c r="E51" s="122" t="s">
        <v>63</v>
      </c>
      <c r="F51" s="123"/>
      <c r="G51" s="15">
        <f>IF($K$12="MENSUAL",         VLOOKUP($F$12, MALLA_MENSUAL!$F$9:$QT$31, DATA!G51, 0),"ERROR")</f>
        <v>0</v>
      </c>
      <c r="H51" s="15">
        <f>IF($K$12="MENSUAL",         VLOOKUP($F$12, MALLA_MENSUAL!$F$9:$QT$31, DATA!H51, 0),"ERROR")</f>
        <v>0</v>
      </c>
      <c r="I51" s="15">
        <f>IF($K$12="MENSUAL",         VLOOKUP($F$12, MALLA_MENSUAL!$F$9:$QT$31, DATA!I51, 0),"ERROR")</f>
        <v>0</v>
      </c>
      <c r="J51" s="15">
        <f>IF($K$12="MENSUAL",         VLOOKUP($F$12, MALLA_MENSUAL!$F$9:$QT$31, DATA!J51, 0),"ERROR")</f>
        <v>0</v>
      </c>
      <c r="K51" s="15">
        <f>IF($K$12="MENSUAL",         VLOOKUP($F$12, MALLA_MENSUAL!$F$9:$QT$31, DATA!K51, 0),"ERROR")</f>
        <v>0</v>
      </c>
      <c r="L51" s="15">
        <f>IF($K$12="MENSUAL",         VLOOKUP($F$12, MALLA_MENSUAL!$F$9:$QT$31, DATA!L51, 0),"ERROR")</f>
        <v>0</v>
      </c>
      <c r="M51" s="70">
        <f>IF($K$12="MENSUAL",         VLOOKUP($F$12, MALLA_MENSUAL!$F$9:$QT$31, DATA!M51, 0),"ERROR")</f>
        <v>0</v>
      </c>
      <c r="N51" s="70">
        <f>IF($K$12="MENSUAL",         VLOOKUP($F$12, MALLA_MENSUAL!$F$9:$QT$31, DATA!N51, 0),"ERROR")</f>
        <v>0</v>
      </c>
      <c r="O51" s="70">
        <f>IF($K$12="MENSUAL",         VLOOKUP($F$12, MALLA_MENSUAL!$F$9:$QT$31, DATA!O51, 0),"ERROR")</f>
        <v>0</v>
      </c>
      <c r="P51" s="70">
        <f>IF($K$12="MENSUAL",         VLOOKUP($F$12, MALLA_MENSUAL!$F$9:$QT$31, DATA!P51, 0),"ERROR")</f>
        <v>0</v>
      </c>
      <c r="Q51" s="15">
        <f>IF($K$12="MENSUAL",         VLOOKUP($F$12, MALLA_MENSUAL!$F$9:$QT$31, DATA!Q51, 0),"ERROR")</f>
        <v>0</v>
      </c>
      <c r="R51" s="75">
        <f>IF($K$12="MENSUAL",         VLOOKUP($F$12, MALLA_MENSUAL!$F$9:$QT$31, DATA!R51, 0),"ERROR")</f>
        <v>0</v>
      </c>
      <c r="S51" s="72"/>
    </row>
    <row r="52" spans="1:19" s="8" customFormat="1" ht="18" customHeight="1" x14ac:dyDescent="0.25">
      <c r="D52" s="9"/>
      <c r="S52" s="72"/>
    </row>
    <row r="53" spans="1:19" s="8" customFormat="1" ht="18" customHeight="1" x14ac:dyDescent="0.25">
      <c r="A53" s="124" t="s">
        <v>69</v>
      </c>
      <c r="B53" s="124"/>
      <c r="C53" s="124"/>
      <c r="D53" s="124"/>
      <c r="E53" s="124"/>
      <c r="F53" s="124"/>
      <c r="G53" s="124"/>
      <c r="H53" s="124"/>
      <c r="S53" s="72"/>
    </row>
    <row r="54" spans="1:19" s="8" customFormat="1" ht="9.75" customHeight="1" x14ac:dyDescent="0.25">
      <c r="D54" s="9"/>
    </row>
    <row r="55" spans="1:19" s="8" customFormat="1" ht="15" customHeight="1" x14ac:dyDescent="0.25">
      <c r="A55" s="125" t="s">
        <v>34</v>
      </c>
      <c r="B55" s="126"/>
      <c r="C55" s="126"/>
      <c r="D55" s="127"/>
      <c r="E55" s="128" t="s">
        <v>61</v>
      </c>
      <c r="F55" s="129"/>
      <c r="G55" s="10">
        <f>SUM(R58:R69)</f>
        <v>12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0" t="s">
        <v>36</v>
      </c>
      <c r="B57" s="131"/>
      <c r="C57" s="132"/>
      <c r="D57" s="36" t="s">
        <v>37</v>
      </c>
      <c r="E57" s="133" t="s">
        <v>38</v>
      </c>
      <c r="F57" s="134"/>
      <c r="G57" s="37" t="s">
        <v>39</v>
      </c>
      <c r="H57" s="37" t="s">
        <v>40</v>
      </c>
      <c r="I57" s="37" t="s">
        <v>41</v>
      </c>
      <c r="J57" s="37" t="s">
        <v>42</v>
      </c>
      <c r="K57" s="37" t="s">
        <v>43</v>
      </c>
      <c r="L57" s="37" t="s">
        <v>44</v>
      </c>
      <c r="M57" s="37" t="s">
        <v>45</v>
      </c>
      <c r="N57" s="37" t="s">
        <v>46</v>
      </c>
      <c r="O57" s="37" t="s">
        <v>47</v>
      </c>
      <c r="P57" s="37" t="s">
        <v>48</v>
      </c>
      <c r="Q57" s="37" t="s">
        <v>49</v>
      </c>
      <c r="R57" s="37" t="s">
        <v>50</v>
      </c>
      <c r="S57" s="13"/>
    </row>
    <row r="58" spans="1:19" s="8" customFormat="1" ht="15" customHeight="1" x14ac:dyDescent="0.25">
      <c r="A58" s="116" t="s">
        <v>70</v>
      </c>
      <c r="B58" s="117"/>
      <c r="C58" s="118"/>
      <c r="D58" s="16" t="s">
        <v>52</v>
      </c>
      <c r="E58" s="122" t="s">
        <v>63</v>
      </c>
      <c r="F58" s="123"/>
      <c r="G58" s="15">
        <f>IF($K$12="MENSUAL",         VLOOKUP($F$12, MALLA_MENSUAL!$F$9:$QT$31, DATA!G58, 0),"ERROR")</f>
        <v>0</v>
      </c>
      <c r="H58" s="15">
        <f>IF($K$12="MENSUAL",         VLOOKUP($F$12, MALLA_MENSUAL!$F$9:$QT$31, DATA!H58, 0),"ERROR")</f>
        <v>0</v>
      </c>
      <c r="I58" s="70">
        <f>IF($K$12="MENSUAL",         VLOOKUP($F$12, MALLA_MENSUAL!$F$9:$QT$31, DATA!I58, 0),"ERROR")</f>
        <v>0</v>
      </c>
      <c r="J58" s="70">
        <f>IF($K$12="MENSUAL",         VLOOKUP($F$12, MALLA_MENSUAL!$F$9:$QT$31, DATA!J58, 0),"ERROR")</f>
        <v>0</v>
      </c>
      <c r="K58" s="70">
        <f>IF($K$12="MENSUAL",         VLOOKUP($F$12, MALLA_MENSUAL!$F$9:$QT$31, DATA!K58, 0),"ERROR")</f>
        <v>0</v>
      </c>
      <c r="L58" s="70">
        <f>IF($K$12="MENSUAL",         VLOOKUP($F$12, MALLA_MENSUAL!$F$9:$QT$31, DATA!L58, 0),"ERROR")</f>
        <v>1</v>
      </c>
      <c r="M58" s="70">
        <f>IF($K$12="MENSUAL",         VLOOKUP($F$12, MALLA_MENSUAL!$F$9:$QT$31, DATA!M58, 0),"ERROR")</f>
        <v>3</v>
      </c>
      <c r="N58" s="70">
        <f>IF($K$12="MENSUAL",         VLOOKUP($F$12, MALLA_MENSUAL!$F$9:$QT$31, DATA!N58, 0),"ERROR")</f>
        <v>0</v>
      </c>
      <c r="O58" s="70">
        <f>IF($K$12="MENSUAL",         VLOOKUP($F$12, MALLA_MENSUAL!$F$9:$QT$31, DATA!O58, 0),"ERROR")</f>
        <v>0</v>
      </c>
      <c r="P58" s="70">
        <f>IF($K$12="MENSUAL",         VLOOKUP($F$12, MALLA_MENSUAL!$F$9:$QT$31, DATA!P58, 0),"ERROR")</f>
        <v>0</v>
      </c>
      <c r="Q58" s="70">
        <f>IF($K$12="MENSUAL",         VLOOKUP($F$12, MALLA_MENSUAL!$F$9:$QT$31, DATA!Q58, 0),"ERROR")</f>
        <v>0</v>
      </c>
      <c r="R58" s="75">
        <f>IF($K$12="MENSUAL",         VLOOKUP($F$12, MALLA_MENSUAL!$F$9:$QT$31, DATA!R58, 0),"ERROR")</f>
        <v>4</v>
      </c>
    </row>
    <row r="59" spans="1:19" s="8" customFormat="1" ht="15" customHeight="1" x14ac:dyDescent="0.25">
      <c r="A59" s="119"/>
      <c r="B59" s="120"/>
      <c r="C59" s="121"/>
      <c r="D59" s="16" t="s">
        <v>53</v>
      </c>
      <c r="E59" s="122" t="s">
        <v>63</v>
      </c>
      <c r="F59" s="123"/>
      <c r="G59" s="15">
        <f>IF($K$12="MENSUAL",         VLOOKUP($F$12, MALLA_MENSUAL!$F$9:$QT$31, DATA!G59, 0),"ERROR")</f>
        <v>0</v>
      </c>
      <c r="H59" s="15">
        <f>IF($K$12="MENSUAL",         VLOOKUP($F$12, MALLA_MENSUAL!$F$9:$QT$31, DATA!H59, 0),"ERROR")</f>
        <v>0</v>
      </c>
      <c r="I59" s="15">
        <f>IF($K$12="MENSUAL",         VLOOKUP($F$12, MALLA_MENSUAL!$F$9:$QT$31, DATA!I59, 0),"ERROR")</f>
        <v>0</v>
      </c>
      <c r="J59" s="15">
        <f>IF($K$12="MENSUAL",         VLOOKUP($F$12, MALLA_MENSUAL!$F$9:$QT$31, DATA!J59, 0),"ERROR")</f>
        <v>0</v>
      </c>
      <c r="K59" s="15">
        <f>IF($K$12="MENSUAL",         VLOOKUP($F$12, MALLA_MENSUAL!$F$9:$QT$31, DATA!K59, 0),"ERROR")</f>
        <v>0</v>
      </c>
      <c r="L59" s="15">
        <f>IF($K$12="MENSUAL",         VLOOKUP($F$12, MALLA_MENSUAL!$F$9:$QT$31, DATA!L59, 0),"ERROR")</f>
        <v>0</v>
      </c>
      <c r="M59" s="70">
        <f>IF($K$12="MENSUAL",         VLOOKUP($F$12, MALLA_MENSUAL!$F$9:$QT$31, DATA!M59, 0),"ERROR")</f>
        <v>0</v>
      </c>
      <c r="N59" s="70">
        <f>IF($K$12="MENSUAL",         VLOOKUP($F$12, MALLA_MENSUAL!$F$9:$QT$31, DATA!N59, 0),"ERROR")</f>
        <v>0</v>
      </c>
      <c r="O59" s="70">
        <f>IF($K$12="MENSUAL",         VLOOKUP($F$12, MALLA_MENSUAL!$F$9:$QT$31, DATA!O59, 0),"ERROR")</f>
        <v>0</v>
      </c>
      <c r="P59" s="70">
        <f>IF($K$12="MENSUAL",         VLOOKUP($F$12, MALLA_MENSUAL!$F$9:$QT$31, DATA!P59, 0),"ERROR")</f>
        <v>0</v>
      </c>
      <c r="Q59" s="15">
        <f>IF($K$12="MENSUAL",         VLOOKUP($F$12, MALLA_MENSUAL!$F$9:$QT$31, DATA!Q59, 0),"ERROR")</f>
        <v>0</v>
      </c>
      <c r="R59" s="75">
        <f>IF($K$12="MENSUAL",         VLOOKUP($F$12, MALLA_MENSUAL!$F$9:$QT$31, DATA!R59, 0),"ERROR")</f>
        <v>0</v>
      </c>
    </row>
    <row r="60" spans="1:19" s="8" customFormat="1" ht="15" customHeight="1" x14ac:dyDescent="0.25">
      <c r="A60" s="116" t="s">
        <v>71</v>
      </c>
      <c r="B60" s="117"/>
      <c r="C60" s="118"/>
      <c r="D60" s="16" t="s">
        <v>52</v>
      </c>
      <c r="E60" s="122" t="s">
        <v>63</v>
      </c>
      <c r="F60" s="123"/>
      <c r="G60" s="15">
        <f>IF($K$12="MENSUAL",         VLOOKUP($F$12, MALLA_MENSUAL!$F$9:$QT$31, DATA!G60, 0),"ERROR")</f>
        <v>0</v>
      </c>
      <c r="H60" s="15">
        <f>IF($K$12="MENSUAL",         VLOOKUP($F$12, MALLA_MENSUAL!$F$9:$QT$31, DATA!H60, 0),"ERROR")</f>
        <v>0</v>
      </c>
      <c r="I60" s="70">
        <f>IF($K$12="MENSUAL",         VLOOKUP($F$12, MALLA_MENSUAL!$F$9:$QT$31, DATA!I60, 0),"ERROR")</f>
        <v>0</v>
      </c>
      <c r="J60" s="70">
        <f>IF($K$12="MENSUAL",         VLOOKUP($F$12, MALLA_MENSUAL!$F$9:$QT$31, DATA!J60, 0),"ERROR")</f>
        <v>0</v>
      </c>
      <c r="K60" s="70">
        <f>IF($K$12="MENSUAL",         VLOOKUP($F$12, MALLA_MENSUAL!$F$9:$QT$31, DATA!K60, 0),"ERROR")</f>
        <v>0</v>
      </c>
      <c r="L60" s="70">
        <f>IF($K$12="MENSUAL",         VLOOKUP($F$12, MALLA_MENSUAL!$F$9:$QT$31, DATA!L60, 0),"ERROR")</f>
        <v>2</v>
      </c>
      <c r="M60" s="70">
        <f>IF($K$12="MENSUAL",         VLOOKUP($F$12, MALLA_MENSUAL!$F$9:$QT$31, DATA!M60, 0),"ERROR")</f>
        <v>0</v>
      </c>
      <c r="N60" s="70">
        <f>IF($K$12="MENSUAL",         VLOOKUP($F$12, MALLA_MENSUAL!$F$9:$QT$31, DATA!N60, 0),"ERROR")</f>
        <v>0</v>
      </c>
      <c r="O60" s="70">
        <f>IF($K$12="MENSUAL",         VLOOKUP($F$12, MALLA_MENSUAL!$F$9:$QT$31, DATA!O60, 0),"ERROR")</f>
        <v>0</v>
      </c>
      <c r="P60" s="70">
        <f>IF($K$12="MENSUAL",         VLOOKUP($F$12, MALLA_MENSUAL!$F$9:$QT$31, DATA!P60, 0),"ERROR")</f>
        <v>0</v>
      </c>
      <c r="Q60" s="70">
        <f>IF($K$12="MENSUAL",         VLOOKUP($F$12, MALLA_MENSUAL!$F$9:$QT$31, DATA!Q60, 0),"ERROR")</f>
        <v>2</v>
      </c>
      <c r="R60" s="75">
        <f>IF($K$12="MENSUAL",         VLOOKUP($F$12, MALLA_MENSUAL!$F$9:$QT$31, DATA!R60, 0),"ERROR")</f>
        <v>4</v>
      </c>
    </row>
    <row r="61" spans="1:19" s="8" customFormat="1" ht="15" customHeight="1" x14ac:dyDescent="0.25">
      <c r="A61" s="119"/>
      <c r="B61" s="120"/>
      <c r="C61" s="121"/>
      <c r="D61" s="16" t="s">
        <v>53</v>
      </c>
      <c r="E61" s="122" t="s">
        <v>63</v>
      </c>
      <c r="F61" s="123"/>
      <c r="G61" s="15">
        <f>IF($K$12="MENSUAL",         VLOOKUP($F$12, MALLA_MENSUAL!$F$9:$QT$31, DATA!G61, 0),"ERROR")</f>
        <v>0</v>
      </c>
      <c r="H61" s="15">
        <f>IF($K$12="MENSUAL",         VLOOKUP($F$12, MALLA_MENSUAL!$F$9:$QT$31, DATA!H61, 0),"ERROR")</f>
        <v>0</v>
      </c>
      <c r="I61" s="15">
        <f>IF($K$12="MENSUAL",         VLOOKUP($F$12, MALLA_MENSUAL!$F$9:$QT$31, DATA!I61, 0),"ERROR")</f>
        <v>0</v>
      </c>
      <c r="J61" s="15">
        <f>IF($K$12="MENSUAL",         VLOOKUP($F$12, MALLA_MENSUAL!$F$9:$QT$31, DATA!J61, 0),"ERROR")</f>
        <v>0</v>
      </c>
      <c r="K61" s="15">
        <f>IF($K$12="MENSUAL",         VLOOKUP($F$12, MALLA_MENSUAL!$F$9:$QT$31, DATA!K61, 0),"ERROR")</f>
        <v>0</v>
      </c>
      <c r="L61" s="15">
        <f>IF($K$12="MENSUAL",         VLOOKUP($F$12, MALLA_MENSUAL!$F$9:$QT$31, DATA!L61, 0),"ERROR")</f>
        <v>0</v>
      </c>
      <c r="M61" s="70">
        <f>IF($K$12="MENSUAL",         VLOOKUP($F$12, MALLA_MENSUAL!$F$9:$QT$31, DATA!M61, 0),"ERROR")</f>
        <v>0</v>
      </c>
      <c r="N61" s="70">
        <f>IF($K$12="MENSUAL",         VLOOKUP($F$12, MALLA_MENSUAL!$F$9:$QT$31, DATA!N61, 0),"ERROR")</f>
        <v>0</v>
      </c>
      <c r="O61" s="70">
        <f>IF($K$12="MENSUAL",         VLOOKUP($F$12, MALLA_MENSUAL!$F$9:$QT$31, DATA!O61, 0),"ERROR")</f>
        <v>0</v>
      </c>
      <c r="P61" s="70">
        <f>IF($K$12="MENSUAL",         VLOOKUP($F$12, MALLA_MENSUAL!$F$9:$QT$31, DATA!P61, 0),"ERROR")</f>
        <v>0</v>
      </c>
      <c r="Q61" s="15">
        <f>IF($K$12="MENSUAL",         VLOOKUP($F$12, MALLA_MENSUAL!$F$9:$QT$31, DATA!Q61, 0),"ERROR")</f>
        <v>0</v>
      </c>
      <c r="R61" s="75">
        <f>IF($K$12="MENSUAL",         VLOOKUP($F$12, MALLA_MENSUAL!$F$9:$QT$31, DATA!R61, 0),"ERROR")</f>
        <v>0</v>
      </c>
    </row>
    <row r="62" spans="1:19" s="8" customFormat="1" ht="15" customHeight="1" x14ac:dyDescent="0.25">
      <c r="A62" s="116" t="s">
        <v>72</v>
      </c>
      <c r="B62" s="117"/>
      <c r="C62" s="118"/>
      <c r="D62" s="16" t="s">
        <v>52</v>
      </c>
      <c r="E62" s="122" t="s">
        <v>63</v>
      </c>
      <c r="F62" s="123"/>
      <c r="G62" s="15">
        <f>IF($K$12="MENSUAL",         VLOOKUP($F$12, MALLA_MENSUAL!$F$9:$QT$31, DATA!G62, 0),"ERROR")</f>
        <v>0</v>
      </c>
      <c r="H62" s="15">
        <f>IF($K$12="MENSUAL",         VLOOKUP($F$12, MALLA_MENSUAL!$F$9:$QT$31, DATA!H62, 0),"ERROR")</f>
        <v>0</v>
      </c>
      <c r="I62" s="70">
        <f>IF($K$12="MENSUAL",         VLOOKUP($F$12, MALLA_MENSUAL!$F$9:$QT$31, DATA!I62, 0),"ERROR")</f>
        <v>0</v>
      </c>
      <c r="J62" s="70">
        <f>IF($K$12="MENSUAL",         VLOOKUP($F$12, MALLA_MENSUAL!$F$9:$QT$31, DATA!J62, 0),"ERROR")</f>
        <v>0</v>
      </c>
      <c r="K62" s="70">
        <f>IF($K$12="MENSUAL",         VLOOKUP($F$12, MALLA_MENSUAL!$F$9:$QT$31, DATA!K62, 0),"ERROR")</f>
        <v>0</v>
      </c>
      <c r="L62" s="70">
        <f>IF($K$12="MENSUAL",         VLOOKUP($F$12, MALLA_MENSUAL!$F$9:$QT$31, DATA!L62, 0),"ERROR")</f>
        <v>0</v>
      </c>
      <c r="M62" s="70">
        <f>IF($K$12="MENSUAL",         VLOOKUP($F$12, MALLA_MENSUAL!$F$9:$QT$31, DATA!M62, 0),"ERROR")</f>
        <v>0</v>
      </c>
      <c r="N62" s="70">
        <f>IF($K$12="MENSUAL",         VLOOKUP($F$12, MALLA_MENSUAL!$F$9:$QT$31, DATA!N62, 0),"ERROR")</f>
        <v>0</v>
      </c>
      <c r="O62" s="70">
        <f>IF($K$12="MENSUAL",         VLOOKUP($F$12, MALLA_MENSUAL!$F$9:$QT$31, DATA!O62, 0),"ERROR")</f>
        <v>0</v>
      </c>
      <c r="P62" s="70">
        <f>IF($K$12="MENSUAL",         VLOOKUP($F$12, MALLA_MENSUAL!$F$9:$QT$31, DATA!P62, 0),"ERROR")</f>
        <v>0</v>
      </c>
      <c r="Q62" s="49">
        <f>IF($K$12="MENSUAL",         VLOOKUP($F$12, MALLA_MENSUAL!$F$9:$QT$31, DATA!Q62, 0),"ERROR")</f>
        <v>0</v>
      </c>
      <c r="R62" s="75">
        <f>IF($K$12="MENSUAL",         VLOOKUP($F$12, MALLA_MENSUAL!$F$9:$QT$31, DATA!R62, 0),"ERROR")</f>
        <v>0</v>
      </c>
    </row>
    <row r="63" spans="1:19" s="8" customFormat="1" ht="15" customHeight="1" x14ac:dyDescent="0.25">
      <c r="A63" s="119"/>
      <c r="B63" s="120"/>
      <c r="C63" s="121"/>
      <c r="D63" s="16" t="s">
        <v>53</v>
      </c>
      <c r="E63" s="122" t="s">
        <v>63</v>
      </c>
      <c r="F63" s="123"/>
      <c r="G63" s="15">
        <f>IF($K$12="MENSUAL",         VLOOKUP($F$12, MALLA_MENSUAL!$F$9:$QT$31, DATA!G63, 0),"ERROR")</f>
        <v>0</v>
      </c>
      <c r="H63" s="15">
        <f>IF($K$12="MENSUAL",         VLOOKUP($F$12, MALLA_MENSUAL!$F$9:$QT$31, DATA!H63, 0),"ERROR")</f>
        <v>0</v>
      </c>
      <c r="I63" s="15">
        <f>IF($K$12="MENSUAL",         VLOOKUP($F$12, MALLA_MENSUAL!$F$9:$QT$31, DATA!I63, 0),"ERROR")</f>
        <v>0</v>
      </c>
      <c r="J63" s="15">
        <f>IF($K$12="MENSUAL",         VLOOKUP($F$12, MALLA_MENSUAL!$F$9:$QT$31, DATA!J63, 0),"ERROR")</f>
        <v>0</v>
      </c>
      <c r="K63" s="15">
        <f>IF($K$12="MENSUAL",         VLOOKUP($F$12, MALLA_MENSUAL!$F$9:$QT$31, DATA!K63, 0),"ERROR")</f>
        <v>0</v>
      </c>
      <c r="L63" s="15">
        <f>IF($K$12="MENSUAL",         VLOOKUP($F$12, MALLA_MENSUAL!$F$9:$QT$31, DATA!L63, 0),"ERROR")</f>
        <v>0</v>
      </c>
      <c r="M63" s="70">
        <f>IF($K$12="MENSUAL",         VLOOKUP($F$12, MALLA_MENSUAL!$F$9:$QT$31, DATA!M63, 0),"ERROR")</f>
        <v>0</v>
      </c>
      <c r="N63" s="70">
        <f>IF($K$12="MENSUAL",         VLOOKUP($F$12, MALLA_MENSUAL!$F$9:$QT$31, DATA!N63, 0),"ERROR")</f>
        <v>0</v>
      </c>
      <c r="O63" s="70">
        <f>IF($K$12="MENSUAL",         VLOOKUP($F$12, MALLA_MENSUAL!$F$9:$QT$31, DATA!O63, 0),"ERROR")</f>
        <v>0</v>
      </c>
      <c r="P63" s="70">
        <f>IF($K$12="MENSUAL",         VLOOKUP($F$12, MALLA_MENSUAL!$F$9:$QT$31, DATA!P63, 0),"ERROR")</f>
        <v>0</v>
      </c>
      <c r="Q63" s="15">
        <f>IF($K$12="MENSUAL",         VLOOKUP($F$12, MALLA_MENSUAL!$F$9:$QT$31, DATA!Q63, 0),"ERROR")</f>
        <v>0</v>
      </c>
      <c r="R63" s="75">
        <f>IF($K$12="MENSUAL",         VLOOKUP($F$12, MALLA_MENSUAL!$F$9:$QT$31, DATA!R63, 0),"ERROR")</f>
        <v>0</v>
      </c>
    </row>
    <row r="64" spans="1:19" s="8" customFormat="1" ht="15" customHeight="1" x14ac:dyDescent="0.25">
      <c r="A64" s="116" t="s">
        <v>73</v>
      </c>
      <c r="B64" s="117"/>
      <c r="C64" s="118"/>
      <c r="D64" s="16" t="s">
        <v>52</v>
      </c>
      <c r="E64" s="122" t="s">
        <v>63</v>
      </c>
      <c r="F64" s="123"/>
      <c r="G64" s="15">
        <f>IF($K$12="MENSUAL",         VLOOKUP($F$12, MALLA_MENSUAL!$F$9:$QT$31, DATA!G64, 0),"ERROR")</f>
        <v>0</v>
      </c>
      <c r="H64" s="15">
        <f>IF($K$12="MENSUAL",         VLOOKUP($F$12, MALLA_MENSUAL!$F$9:$QT$31, DATA!H64, 0),"ERROR")</f>
        <v>0</v>
      </c>
      <c r="I64" s="15">
        <f>IF($K$12="MENSUAL",         VLOOKUP($F$12, MALLA_MENSUAL!$F$9:$QT$31, DATA!I64, 0),"ERROR")</f>
        <v>0</v>
      </c>
      <c r="J64" s="15">
        <f>IF($K$12="MENSUAL",         VLOOKUP($F$12, MALLA_MENSUAL!$F$9:$QT$31, DATA!J64, 0),"ERROR")</f>
        <v>0</v>
      </c>
      <c r="K64" s="15">
        <f>IF($K$12="MENSUAL",         VLOOKUP($F$12, MALLA_MENSUAL!$F$9:$QT$31, DATA!K64, 0),"ERROR")</f>
        <v>0</v>
      </c>
      <c r="L64" s="70">
        <f>IF($K$12="MENSUAL",         VLOOKUP($F$12, MALLA_MENSUAL!$F$9:$QT$31, DATA!L64, 0),"ERROR")</f>
        <v>0</v>
      </c>
      <c r="M64" s="70">
        <f>IF($K$12="MENSUAL",         VLOOKUP($F$12, MALLA_MENSUAL!$F$9:$QT$31, DATA!M64, 0),"ERROR")</f>
        <v>0</v>
      </c>
      <c r="N64" s="70">
        <f>IF($K$12="MENSUAL",         VLOOKUP($F$12, MALLA_MENSUAL!$F$9:$QT$31, DATA!N64, 0),"ERROR")</f>
        <v>0</v>
      </c>
      <c r="O64" s="70">
        <f>IF($K$12="MENSUAL",         VLOOKUP($F$12, MALLA_MENSUAL!$F$9:$QT$31, DATA!O64, 0),"ERROR")</f>
        <v>0</v>
      </c>
      <c r="P64" s="70">
        <f>IF($K$12="MENSUAL",         VLOOKUP($F$12, MALLA_MENSUAL!$F$9:$QT$31, DATA!P64, 0),"ERROR")</f>
        <v>0</v>
      </c>
      <c r="Q64" s="70">
        <f>IF($K$12="MENSUAL",         VLOOKUP($F$12, MALLA_MENSUAL!$F$9:$QT$31, DATA!Q64, 0),"ERROR")</f>
        <v>0</v>
      </c>
      <c r="R64" s="75">
        <f>IF($K$12="MENSUAL",         VLOOKUP($F$12, MALLA_MENSUAL!$F$9:$QT$31,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53</v>
      </c>
      <c r="E65" s="122" t="s">
        <v>63</v>
      </c>
      <c r="F65" s="123"/>
      <c r="G65" s="49">
        <f>IF($K$12="MENSUAL",         VLOOKUP($F$12, MALLA_MENSUAL!$F$9:$QT$31, DATA!G65, 0),"ERROR")</f>
        <v>0</v>
      </c>
      <c r="H65" s="49">
        <f>IF($K$12="MENSUAL",         VLOOKUP($F$12, MALLA_MENSUAL!$F$9:$QT$31, DATA!H65, 0),"ERROR")</f>
        <v>0</v>
      </c>
      <c r="I65" s="49">
        <f>IF($K$12="MENSUAL",         VLOOKUP($F$12, MALLA_MENSUAL!$F$9:$QT$31, DATA!I65, 0),"ERROR")</f>
        <v>0</v>
      </c>
      <c r="J65" s="49">
        <f>IF($K$12="MENSUAL",         VLOOKUP($F$12, MALLA_MENSUAL!$F$9:$QT$31, DATA!J65, 0),"ERROR")</f>
        <v>0</v>
      </c>
      <c r="K65" s="49">
        <f>IF($K$12="MENSUAL",         VLOOKUP($F$12, MALLA_MENSUAL!$F$9:$QT$31, DATA!K65, 0),"ERROR")</f>
        <v>0</v>
      </c>
      <c r="L65" s="49">
        <f>IF($K$12="MENSUAL",         VLOOKUP($F$12, MALLA_MENSUAL!$F$9:$QT$31, DATA!L65, 0),"ERROR")</f>
        <v>0</v>
      </c>
      <c r="M65" s="70">
        <f>IF($K$12="MENSUAL",         VLOOKUP($F$12, MALLA_MENSUAL!$F$9:$QT$31, DATA!M65, 0),"ERROR")</f>
        <v>0</v>
      </c>
      <c r="N65" s="70">
        <f>IF($K$12="MENSUAL",         VLOOKUP($F$12, MALLA_MENSUAL!$F$9:$QT$31, DATA!N65, 0),"ERROR")</f>
        <v>0</v>
      </c>
      <c r="O65" s="70">
        <f>IF($K$12="MENSUAL",         VLOOKUP($F$12, MALLA_MENSUAL!$F$9:$QT$31, DATA!O65, 0),"ERROR")</f>
        <v>0</v>
      </c>
      <c r="P65" s="70">
        <f>IF($K$12="MENSUAL",         VLOOKUP($F$12, MALLA_MENSUAL!$F$9:$QT$31, DATA!P65, 0),"ERROR")</f>
        <v>0</v>
      </c>
      <c r="Q65" s="49">
        <f>IF($K$12="MENSUAL",         VLOOKUP($F$12, MALLA_MENSUAL!$F$9:$QT$31, DATA!Q65, 0),"ERROR")</f>
        <v>0</v>
      </c>
      <c r="R65" s="75">
        <f>IF($K$12="MENSUAL",         VLOOKUP($F$12, MALLA_MENSUAL!$F$9:$QT$31, DATA!R65, 0),"ERROR")</f>
        <v>0</v>
      </c>
    </row>
    <row r="66" spans="1:18" s="8" customFormat="1" ht="15" customHeight="1" x14ac:dyDescent="0.25">
      <c r="A66" s="116" t="s">
        <v>74</v>
      </c>
      <c r="B66" s="117"/>
      <c r="C66" s="118"/>
      <c r="D66" s="16" t="s">
        <v>52</v>
      </c>
      <c r="E66" s="122" t="s">
        <v>63</v>
      </c>
      <c r="F66" s="123"/>
      <c r="G66" s="49">
        <f>IF($K$12="MENSUAL",         VLOOKUP($F$12, MALLA_MENSUAL!$F$9:$QT$31, DATA!G66, 0),"ERROR")</f>
        <v>0</v>
      </c>
      <c r="H66" s="49">
        <f>IF($K$12="MENSUAL",         VLOOKUP($F$12, MALLA_MENSUAL!$F$9:$QT$31, DATA!H66, 0),"ERROR")</f>
        <v>0</v>
      </c>
      <c r="I66" s="49">
        <f>IF($K$12="MENSUAL",         VLOOKUP($F$12, MALLA_MENSUAL!$F$9:$QT$31, DATA!I66, 0),"ERROR")</f>
        <v>0</v>
      </c>
      <c r="J66" s="49">
        <f>IF($K$12="MENSUAL",         VLOOKUP($F$12, MALLA_MENSUAL!$F$9:$QT$31, DATA!J66, 0),"ERROR")</f>
        <v>0</v>
      </c>
      <c r="K66" s="49">
        <f>IF($K$12="MENSUAL",         VLOOKUP($F$12, MALLA_MENSUAL!$F$9:$QT$31, DATA!K66, 0),"ERROR")</f>
        <v>0</v>
      </c>
      <c r="L66" s="70">
        <f>IF($K$12="MENSUAL",         VLOOKUP($F$12, MALLA_MENSUAL!$F$9:$QT$31, DATA!L66, 0),"ERROR")</f>
        <v>0</v>
      </c>
      <c r="M66" s="70">
        <f>IF($K$12="MENSUAL",         VLOOKUP($F$12, MALLA_MENSUAL!$F$9:$QT$31, DATA!M66, 0),"ERROR")</f>
        <v>0</v>
      </c>
      <c r="N66" s="70">
        <f>IF($K$12="MENSUAL",         VLOOKUP($F$12, MALLA_MENSUAL!$F$9:$QT$31, DATA!N66, 0),"ERROR")</f>
        <v>0</v>
      </c>
      <c r="O66" s="70">
        <f>IF($K$12="MENSUAL",         VLOOKUP($F$12, MALLA_MENSUAL!$F$9:$QT$31, DATA!O66, 0),"ERROR")</f>
        <v>1</v>
      </c>
      <c r="P66" s="70">
        <f>IF($K$12="MENSUAL",         VLOOKUP($F$12, MALLA_MENSUAL!$F$9:$QT$31, DATA!P66, 0),"ERROR")</f>
        <v>0</v>
      </c>
      <c r="Q66" s="70">
        <f>IF($K$12="MENSUAL",         VLOOKUP($F$12, MALLA_MENSUAL!$F$9:$QT$31, DATA!Q66, 0),"ERROR")</f>
        <v>0</v>
      </c>
      <c r="R66" s="75">
        <f>IF($K$12="MENSUAL",         VLOOKUP($F$12, MALLA_MENSUAL!$F$9:$QT$31, DATA!R66, 0),"ERROR")</f>
        <v>1</v>
      </c>
    </row>
    <row r="67" spans="1:18" s="8" customFormat="1" ht="15" customHeight="1" x14ac:dyDescent="0.25">
      <c r="A67" s="119"/>
      <c r="B67" s="120"/>
      <c r="C67" s="121"/>
      <c r="D67" s="16" t="s">
        <v>53</v>
      </c>
      <c r="E67" s="122" t="s">
        <v>63</v>
      </c>
      <c r="F67" s="123"/>
      <c r="G67" s="49">
        <f>IF($K$12="MENSUAL",         VLOOKUP($F$12, MALLA_MENSUAL!$F$9:$QT$31, DATA!G67, 0),"ERROR")</f>
        <v>0</v>
      </c>
      <c r="H67" s="49">
        <f>IF($K$12="MENSUAL",         VLOOKUP($F$12, MALLA_MENSUAL!$F$9:$QT$31, DATA!H67, 0),"ERROR")</f>
        <v>0</v>
      </c>
      <c r="I67" s="49">
        <f>IF($K$12="MENSUAL",         VLOOKUP($F$12, MALLA_MENSUAL!$F$9:$QT$31, DATA!I67, 0),"ERROR")</f>
        <v>0</v>
      </c>
      <c r="J67" s="49">
        <f>IF($K$12="MENSUAL",         VLOOKUP($F$12, MALLA_MENSUAL!$F$9:$QT$31, DATA!J67, 0),"ERROR")</f>
        <v>0</v>
      </c>
      <c r="K67" s="49">
        <f>IF($K$12="MENSUAL",         VLOOKUP($F$12, MALLA_MENSUAL!$F$9:$QT$31, DATA!K67, 0),"ERROR")</f>
        <v>0</v>
      </c>
      <c r="L67" s="49">
        <f>IF($K$12="MENSUAL",         VLOOKUP($F$12, MALLA_MENSUAL!$F$9:$QT$31, DATA!L67, 0),"ERROR")</f>
        <v>0</v>
      </c>
      <c r="M67" s="70">
        <f>IF($K$12="MENSUAL",         VLOOKUP($F$12, MALLA_MENSUAL!$F$9:$QT$31, DATA!M67, 0),"ERROR")</f>
        <v>0</v>
      </c>
      <c r="N67" s="70">
        <f>IF($K$12="MENSUAL",         VLOOKUP($F$12, MALLA_MENSUAL!$F$9:$QT$31, DATA!N67, 0),"ERROR")</f>
        <v>0</v>
      </c>
      <c r="O67" s="70">
        <f>IF($K$12="MENSUAL",         VLOOKUP($F$12, MALLA_MENSUAL!$F$9:$QT$31, DATA!O67, 0),"ERROR")</f>
        <v>0</v>
      </c>
      <c r="P67" s="70">
        <f>IF($K$12="MENSUAL",         VLOOKUP($F$12, MALLA_MENSUAL!$F$9:$QT$31, DATA!P67, 0),"ERROR")</f>
        <v>0</v>
      </c>
      <c r="Q67" s="49">
        <f>IF($K$12="MENSUAL",         VLOOKUP($F$12, MALLA_MENSUAL!$F$9:$QT$31, DATA!Q67, 0),"ERROR")</f>
        <v>0</v>
      </c>
      <c r="R67" s="75">
        <f>IF($K$12="MENSUAL",         VLOOKUP($F$12, MALLA_MENSUAL!$F$9:$QT$31, DATA!R67, 0),"ERROR")</f>
        <v>0</v>
      </c>
    </row>
    <row r="68" spans="1:18" s="8" customFormat="1" ht="15" customHeight="1" x14ac:dyDescent="0.25">
      <c r="A68" s="116" t="s">
        <v>75</v>
      </c>
      <c r="B68" s="117"/>
      <c r="C68" s="118"/>
      <c r="D68" s="16" t="s">
        <v>52</v>
      </c>
      <c r="E68" s="122" t="s">
        <v>63</v>
      </c>
      <c r="F68" s="123"/>
      <c r="G68" s="70">
        <f>IF($K$12="MENSUAL",         VLOOKUP($F$12, MALLA_MENSUAL!$F$9:$QT$31, DATA!G68, 0),"ERROR")</f>
        <v>0</v>
      </c>
      <c r="H68" s="70">
        <f>IF($K$12="MENSUAL",         VLOOKUP($F$12, MALLA_MENSUAL!$F$9:$QT$31, DATA!H68, 0),"ERROR")</f>
        <v>0</v>
      </c>
      <c r="I68" s="70">
        <f>IF($K$12="MENSUAL",         VLOOKUP($F$12, MALLA_MENSUAL!$F$9:$QT$31, DATA!I68, 0),"ERROR")</f>
        <v>0</v>
      </c>
      <c r="J68" s="70">
        <f>IF($K$12="MENSUAL",         VLOOKUP($F$12, MALLA_MENSUAL!$F$9:$QT$31, DATA!J68, 0),"ERROR")</f>
        <v>0</v>
      </c>
      <c r="K68" s="70">
        <f>IF($K$12="MENSUAL",         VLOOKUP($F$12, MALLA_MENSUAL!$F$9:$QT$31, DATA!K68, 0),"ERROR")</f>
        <v>0</v>
      </c>
      <c r="L68" s="70">
        <f>IF($K$12="MENSUAL",         VLOOKUP($F$12, MALLA_MENSUAL!$F$9:$QT$31, DATA!L68, 0),"ERROR")</f>
        <v>0</v>
      </c>
      <c r="M68" s="70">
        <f>IF($K$12="MENSUAL",         VLOOKUP($F$12, MALLA_MENSUAL!$F$9:$QT$31, DATA!M68, 0),"ERROR")</f>
        <v>0</v>
      </c>
      <c r="N68" s="70">
        <f>IF($K$12="MENSUAL",         VLOOKUP($F$12, MALLA_MENSUAL!$F$9:$QT$31, DATA!N68, 0),"ERROR")</f>
        <v>0</v>
      </c>
      <c r="O68" s="70">
        <f>IF($K$12="MENSUAL",         VLOOKUP($F$12, MALLA_MENSUAL!$F$9:$QT$31, DATA!O68, 0),"ERROR")</f>
        <v>0</v>
      </c>
      <c r="P68" s="70">
        <f>IF($K$12="MENSUAL",         VLOOKUP($F$12, MALLA_MENSUAL!$F$9:$QT$31, DATA!P68, 0),"ERROR")</f>
        <v>3</v>
      </c>
      <c r="Q68" s="70">
        <f>IF($K$12="MENSUAL",         VLOOKUP($F$12, MALLA_MENSUAL!$F$9:$QT$31, DATA!Q68, 0),"ERROR")</f>
        <v>0</v>
      </c>
      <c r="R68" s="75">
        <f>IF($K$12="MENSUAL",         VLOOKUP($F$12, MALLA_MENSUAL!$F$9:$QT$31, DATA!R68, 0),"ERROR")</f>
        <v>3</v>
      </c>
    </row>
    <row r="69" spans="1:18" s="8" customFormat="1" ht="15" customHeight="1" x14ac:dyDescent="0.25">
      <c r="A69" s="119"/>
      <c r="B69" s="120"/>
      <c r="C69" s="121"/>
      <c r="D69" s="16" t="s">
        <v>53</v>
      </c>
      <c r="E69" s="122" t="s">
        <v>63</v>
      </c>
      <c r="F69" s="123"/>
      <c r="G69" s="15">
        <f>IF($K$12="MENSUAL",         VLOOKUP($F$12, MALLA_MENSUAL!$F$9:$QT$31, DATA!G69, 0),"ERROR")</f>
        <v>0</v>
      </c>
      <c r="H69" s="15">
        <f>IF($K$12="MENSUAL",         VLOOKUP($F$12, MALLA_MENSUAL!$F$9:$QT$31, DATA!H69, 0),"ERROR")</f>
        <v>0</v>
      </c>
      <c r="I69" s="15">
        <f>IF($K$12="MENSUAL",         VLOOKUP($F$12, MALLA_MENSUAL!$F$9:$QT$31, DATA!I69, 0),"ERROR")</f>
        <v>0</v>
      </c>
      <c r="J69" s="15">
        <f>IF($K$12="MENSUAL",         VLOOKUP($F$12, MALLA_MENSUAL!$F$9:$QT$31, DATA!J69, 0),"ERROR")</f>
        <v>0</v>
      </c>
      <c r="K69" s="15">
        <f>IF($K$12="MENSUAL",         VLOOKUP($F$12, MALLA_MENSUAL!$F$9:$QT$31, DATA!K69, 0),"ERROR")</f>
        <v>0</v>
      </c>
      <c r="L69" s="15">
        <f>IF($K$12="MENSUAL",         VLOOKUP($F$12, MALLA_MENSUAL!$F$9:$QT$31, DATA!L69, 0),"ERROR")</f>
        <v>0</v>
      </c>
      <c r="M69" s="70">
        <f>IF($K$12="MENSUAL",         VLOOKUP($F$12, MALLA_MENSUAL!$F$9:$QT$31, DATA!M69, 0),"ERROR")</f>
        <v>0</v>
      </c>
      <c r="N69" s="70">
        <f>IF($K$12="MENSUAL",         VLOOKUP($F$12, MALLA_MENSUAL!$F$9:$QT$31, DATA!N69, 0),"ERROR")</f>
        <v>0</v>
      </c>
      <c r="O69" s="70">
        <f>IF($K$12="MENSUAL",         VLOOKUP($F$12, MALLA_MENSUAL!$F$9:$QT$31, DATA!O69, 0),"ERROR")</f>
        <v>0</v>
      </c>
      <c r="P69" s="70">
        <f>IF($K$12="MENSUAL",         VLOOKUP($F$12, MALLA_MENSUAL!$F$9:$QT$31, DATA!P69, 0),"ERROR")</f>
        <v>0</v>
      </c>
      <c r="Q69" s="15">
        <f>IF($K$12="MENSUAL",         VLOOKUP($F$12, MALLA_MENSUAL!$F$9:$QT$31, DATA!Q69, 0),"ERROR")</f>
        <v>0</v>
      </c>
      <c r="R69" s="75">
        <f>IF($K$12="MENSUAL",         VLOOKUP($F$12, MALLA_MENSUAL!$F$9:$QT$31, DATA!R69, 0),"ERROR")</f>
        <v>0</v>
      </c>
    </row>
  </sheetData>
  <mergeCells count="88">
    <mergeCell ref="M11:N12"/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CODIGO!$B$4:$B$19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1" sqref="F11:H11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98" t="s">
        <v>76</v>
      </c>
      <c r="F6" s="98"/>
      <c r="G6" s="98"/>
      <c r="H6" s="98"/>
      <c r="I6" s="98"/>
      <c r="J6" s="98"/>
      <c r="K6" s="98"/>
      <c r="L6" s="98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98"/>
      <c r="F7" s="98"/>
      <c r="G7" s="98"/>
      <c r="H7" s="98"/>
      <c r="I7" s="98"/>
      <c r="J7" s="98"/>
      <c r="K7" s="98"/>
      <c r="L7" s="98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2"/>
      <c r="F8" s="102"/>
      <c r="G8" s="102"/>
      <c r="H8" s="102"/>
      <c r="I8" s="102"/>
      <c r="J8" s="102"/>
      <c r="K8" s="102"/>
      <c r="L8" s="17"/>
      <c r="M8" s="19"/>
      <c r="AG8"/>
      <c r="AH8"/>
      <c r="AI8"/>
      <c r="AJ8"/>
      <c r="AK8"/>
      <c r="AL8"/>
      <c r="AM8"/>
    </row>
    <row r="9" spans="1:39" x14ac:dyDescent="0.25">
      <c r="B9" s="143" t="s">
        <v>3</v>
      </c>
      <c r="C9" s="143"/>
      <c r="D9" s="143"/>
      <c r="E9" s="143"/>
      <c r="F9" s="144" t="s">
        <v>0</v>
      </c>
      <c r="G9" s="145"/>
      <c r="H9" s="14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3" t="s">
        <v>4</v>
      </c>
      <c r="C10" s="143"/>
      <c r="D10" s="143"/>
      <c r="E10" s="143"/>
      <c r="F10" s="144" t="s">
        <v>10</v>
      </c>
      <c r="G10" s="145"/>
      <c r="H10" s="14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1" t="s">
        <v>6</v>
      </c>
      <c r="C11" s="101"/>
      <c r="D11" s="101"/>
      <c r="E11" s="101"/>
      <c r="F11" s="147"/>
      <c r="G11" s="148"/>
      <c r="H11" s="149"/>
      <c r="I11" s="21"/>
      <c r="J11" s="20"/>
      <c r="K11" s="150" t="s">
        <v>16</v>
      </c>
      <c r="L11" s="151"/>
      <c r="M11" s="19"/>
      <c r="AG11"/>
      <c r="AH11"/>
      <c r="AI11"/>
      <c r="AJ11"/>
      <c r="AK11"/>
      <c r="AL11"/>
      <c r="AM11"/>
    </row>
    <row r="12" spans="1:39" x14ac:dyDescent="0.25">
      <c r="B12" s="99" t="s">
        <v>100</v>
      </c>
      <c r="C12" s="99"/>
      <c r="D12" s="99"/>
      <c r="E12" s="99"/>
      <c r="F12" s="147"/>
      <c r="G12" s="148"/>
      <c r="H12" s="149"/>
      <c r="I12" s="21"/>
      <c r="J12" s="23"/>
      <c r="K12" s="152"/>
      <c r="L12" s="152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3" t="s">
        <v>7</v>
      </c>
      <c r="C13" s="143"/>
      <c r="D13" s="143"/>
      <c r="E13" s="143"/>
      <c r="F13" s="147"/>
      <c r="G13" s="148"/>
      <c r="H13" s="149"/>
      <c r="I13" s="21"/>
      <c r="J13" s="115"/>
      <c r="K13" s="115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4" t="s">
        <v>33</v>
      </c>
      <c r="B15" s="124"/>
      <c r="C15" s="124"/>
      <c r="D15" s="124"/>
      <c r="E15" s="124"/>
      <c r="F15" s="124"/>
      <c r="G15" s="124"/>
      <c r="H15" s="124"/>
    </row>
    <row r="16" spans="1:39" s="8" customFormat="1" ht="11.25" customHeight="1" x14ac:dyDescent="0.25">
      <c r="D16" s="9"/>
    </row>
    <row r="17" spans="1:19" s="8" customFormat="1" ht="15" customHeight="1" x14ac:dyDescent="0.25">
      <c r="A17" s="125" t="s">
        <v>34</v>
      </c>
      <c r="B17" s="126"/>
      <c r="C17" s="126"/>
      <c r="D17" s="127"/>
      <c r="E17" s="128" t="s">
        <v>35</v>
      </c>
      <c r="F17" s="129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0" t="s">
        <v>36</v>
      </c>
      <c r="B19" s="131"/>
      <c r="C19" s="132"/>
      <c r="D19" s="36" t="s">
        <v>37</v>
      </c>
      <c r="E19" s="133" t="s">
        <v>38</v>
      </c>
      <c r="F19" s="134"/>
      <c r="G19" s="37" t="s">
        <v>39</v>
      </c>
      <c r="H19" s="37" t="s">
        <v>40</v>
      </c>
      <c r="I19" s="37" t="s">
        <v>41</v>
      </c>
      <c r="J19" s="37" t="s">
        <v>42</v>
      </c>
      <c r="K19" s="37" t="s">
        <v>43</v>
      </c>
      <c r="L19" s="37" t="s">
        <v>44</v>
      </c>
      <c r="M19" s="37" t="s">
        <v>45</v>
      </c>
      <c r="N19" s="37" t="s">
        <v>46</v>
      </c>
      <c r="O19" s="37" t="s">
        <v>47</v>
      </c>
      <c r="P19" s="37" t="s">
        <v>48</v>
      </c>
      <c r="Q19" s="37" t="s">
        <v>49</v>
      </c>
      <c r="R19" s="37" t="s">
        <v>50</v>
      </c>
      <c r="S19" s="38"/>
    </row>
    <row r="20" spans="1:19" s="8" customFormat="1" ht="15" customHeight="1" x14ac:dyDescent="0.25">
      <c r="A20" s="135" t="s">
        <v>51</v>
      </c>
      <c r="B20" s="136"/>
      <c r="C20" s="137"/>
      <c r="D20" s="16" t="s">
        <v>52</v>
      </c>
      <c r="E20" s="122" t="s">
        <v>35</v>
      </c>
      <c r="F20" s="123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38"/>
      <c r="B21" s="139"/>
      <c r="C21" s="140"/>
      <c r="D21" s="16" t="s">
        <v>53</v>
      </c>
      <c r="E21" s="122" t="s">
        <v>35</v>
      </c>
      <c r="F21" s="123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5" t="s">
        <v>54</v>
      </c>
      <c r="B22" s="136"/>
      <c r="C22" s="137"/>
      <c r="D22" s="16" t="s">
        <v>52</v>
      </c>
      <c r="E22" s="122" t="s">
        <v>35</v>
      </c>
      <c r="F22" s="123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38"/>
      <c r="B23" s="139"/>
      <c r="C23" s="140"/>
      <c r="D23" s="16" t="s">
        <v>53</v>
      </c>
      <c r="E23" s="122" t="s">
        <v>35</v>
      </c>
      <c r="F23" s="123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5" t="s">
        <v>55</v>
      </c>
      <c r="B24" s="136"/>
      <c r="C24" s="137"/>
      <c r="D24" s="16" t="s">
        <v>52</v>
      </c>
      <c r="E24" s="122" t="s">
        <v>35</v>
      </c>
      <c r="F24" s="123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38"/>
      <c r="B25" s="139"/>
      <c r="C25" s="140"/>
      <c r="D25" s="16" t="s">
        <v>53</v>
      </c>
      <c r="E25" s="122" t="s">
        <v>35</v>
      </c>
      <c r="F25" s="123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5" t="s">
        <v>56</v>
      </c>
      <c r="B26" s="136"/>
      <c r="C26" s="137"/>
      <c r="D26" s="16" t="s">
        <v>52</v>
      </c>
      <c r="E26" s="122" t="s">
        <v>35</v>
      </c>
      <c r="F26" s="123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38"/>
      <c r="B27" s="139"/>
      <c r="C27" s="140"/>
      <c r="D27" s="16" t="s">
        <v>53</v>
      </c>
      <c r="E27" s="122" t="s">
        <v>35</v>
      </c>
      <c r="F27" s="123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5" t="s">
        <v>57</v>
      </c>
      <c r="B28" s="136"/>
      <c r="C28" s="137"/>
      <c r="D28" s="16" t="s">
        <v>52</v>
      </c>
      <c r="E28" s="122" t="s">
        <v>35</v>
      </c>
      <c r="F28" s="123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38"/>
      <c r="B29" s="139"/>
      <c r="C29" s="140"/>
      <c r="D29" s="16" t="s">
        <v>53</v>
      </c>
      <c r="E29" s="122" t="s">
        <v>35</v>
      </c>
      <c r="F29" s="123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5" t="s">
        <v>58</v>
      </c>
      <c r="B30" s="136"/>
      <c r="C30" s="137"/>
      <c r="D30" s="16" t="s">
        <v>52</v>
      </c>
      <c r="E30" s="122" t="s">
        <v>35</v>
      </c>
      <c r="F30" s="123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38"/>
      <c r="B31" s="139"/>
      <c r="C31" s="140"/>
      <c r="D31" s="16" t="s">
        <v>53</v>
      </c>
      <c r="E31" s="122" t="s">
        <v>35</v>
      </c>
      <c r="F31" s="123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5" t="s">
        <v>59</v>
      </c>
      <c r="B32" s="136"/>
      <c r="C32" s="137"/>
      <c r="D32" s="16" t="s">
        <v>52</v>
      </c>
      <c r="E32" s="122" t="s">
        <v>35</v>
      </c>
      <c r="F32" s="123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38"/>
      <c r="B33" s="139"/>
      <c r="C33" s="140"/>
      <c r="D33" s="16" t="s">
        <v>53</v>
      </c>
      <c r="E33" s="122" t="s">
        <v>35</v>
      </c>
      <c r="F33" s="123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4" t="s">
        <v>60</v>
      </c>
      <c r="B35" s="124"/>
      <c r="C35" s="124"/>
      <c r="D35" s="124"/>
      <c r="E35" s="124"/>
      <c r="F35" s="124"/>
      <c r="G35" s="124"/>
      <c r="H35" s="124"/>
    </row>
    <row r="36" spans="1:19" s="8" customFormat="1" ht="12" customHeight="1" x14ac:dyDescent="0.25">
      <c r="D36" s="9"/>
    </row>
    <row r="37" spans="1:19" s="8" customFormat="1" ht="15" customHeight="1" x14ac:dyDescent="0.25">
      <c r="A37" s="125" t="s">
        <v>34</v>
      </c>
      <c r="B37" s="126"/>
      <c r="C37" s="126"/>
      <c r="D37" s="127"/>
      <c r="E37" s="128" t="s">
        <v>61</v>
      </c>
      <c r="F37" s="129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0" t="s">
        <v>36</v>
      </c>
      <c r="B39" s="131"/>
      <c r="C39" s="132"/>
      <c r="D39" s="36" t="s">
        <v>37</v>
      </c>
      <c r="E39" s="133" t="s">
        <v>38</v>
      </c>
      <c r="F39" s="134"/>
      <c r="G39" s="37" t="s">
        <v>39</v>
      </c>
      <c r="H39" s="37" t="s">
        <v>40</v>
      </c>
      <c r="I39" s="37" t="s">
        <v>41</v>
      </c>
      <c r="J39" s="37" t="s">
        <v>42</v>
      </c>
      <c r="K39" s="37" t="s">
        <v>43</v>
      </c>
      <c r="L39" s="37" t="s">
        <v>44</v>
      </c>
      <c r="M39" s="37" t="s">
        <v>45</v>
      </c>
      <c r="N39" s="37" t="s">
        <v>46</v>
      </c>
      <c r="O39" s="37" t="s">
        <v>47</v>
      </c>
      <c r="P39" s="37" t="s">
        <v>48</v>
      </c>
      <c r="Q39" s="37" t="s">
        <v>49</v>
      </c>
      <c r="R39" s="37" t="s">
        <v>50</v>
      </c>
      <c r="S39" s="38"/>
    </row>
    <row r="40" spans="1:19" s="8" customFormat="1" ht="15" customHeight="1" x14ac:dyDescent="0.25">
      <c r="A40" s="135" t="s">
        <v>62</v>
      </c>
      <c r="B40" s="136"/>
      <c r="C40" s="137"/>
      <c r="D40" s="16" t="s">
        <v>52</v>
      </c>
      <c r="E40" s="122" t="s">
        <v>63</v>
      </c>
      <c r="F40" s="123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38"/>
      <c r="B41" s="139"/>
      <c r="C41" s="140"/>
      <c r="D41" s="16" t="s">
        <v>53</v>
      </c>
      <c r="E41" s="122" t="s">
        <v>63</v>
      </c>
      <c r="F41" s="123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5" t="s">
        <v>64</v>
      </c>
      <c r="B42" s="136"/>
      <c r="C42" s="137"/>
      <c r="D42" s="16" t="s">
        <v>52</v>
      </c>
      <c r="E42" s="122" t="s">
        <v>63</v>
      </c>
      <c r="F42" s="123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38"/>
      <c r="B43" s="139"/>
      <c r="C43" s="140"/>
      <c r="D43" s="16" t="s">
        <v>53</v>
      </c>
      <c r="E43" s="122" t="s">
        <v>63</v>
      </c>
      <c r="F43" s="123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5" t="s">
        <v>65</v>
      </c>
      <c r="B44" s="136"/>
      <c r="C44" s="137"/>
      <c r="D44" s="16" t="s">
        <v>52</v>
      </c>
      <c r="E44" s="122" t="s">
        <v>63</v>
      </c>
      <c r="F44" s="123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38"/>
      <c r="B45" s="139"/>
      <c r="C45" s="140"/>
      <c r="D45" s="16" t="s">
        <v>53</v>
      </c>
      <c r="E45" s="122" t="s">
        <v>63</v>
      </c>
      <c r="F45" s="123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5" t="s">
        <v>66</v>
      </c>
      <c r="B46" s="136"/>
      <c r="C46" s="137"/>
      <c r="D46" s="16" t="s">
        <v>52</v>
      </c>
      <c r="E46" s="122" t="s">
        <v>63</v>
      </c>
      <c r="F46" s="123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38"/>
      <c r="B47" s="139"/>
      <c r="C47" s="140"/>
      <c r="D47" s="16" t="s">
        <v>53</v>
      </c>
      <c r="E47" s="122" t="s">
        <v>63</v>
      </c>
      <c r="F47" s="123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5" t="s">
        <v>67</v>
      </c>
      <c r="B48" s="136"/>
      <c r="C48" s="137"/>
      <c r="D48" s="16" t="s">
        <v>52</v>
      </c>
      <c r="E48" s="122" t="s">
        <v>63</v>
      </c>
      <c r="F48" s="123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38"/>
      <c r="B49" s="139"/>
      <c r="C49" s="140"/>
      <c r="D49" s="16" t="s">
        <v>53</v>
      </c>
      <c r="E49" s="122" t="s">
        <v>63</v>
      </c>
      <c r="F49" s="123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5" t="s">
        <v>68</v>
      </c>
      <c r="B50" s="136"/>
      <c r="C50" s="137"/>
      <c r="D50" s="16" t="s">
        <v>52</v>
      </c>
      <c r="E50" s="122" t="s">
        <v>63</v>
      </c>
      <c r="F50" s="123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38"/>
      <c r="B51" s="139"/>
      <c r="C51" s="140"/>
      <c r="D51" s="16" t="s">
        <v>53</v>
      </c>
      <c r="E51" s="122" t="s">
        <v>63</v>
      </c>
      <c r="F51" s="123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4" t="s">
        <v>69</v>
      </c>
      <c r="B53" s="124"/>
      <c r="C53" s="124"/>
      <c r="D53" s="124"/>
      <c r="E53" s="124"/>
      <c r="F53" s="124"/>
      <c r="G53" s="124"/>
      <c r="H53" s="124"/>
    </row>
    <row r="54" spans="1:19" s="8" customFormat="1" ht="9.75" customHeight="1" x14ac:dyDescent="0.25">
      <c r="D54" s="9"/>
    </row>
    <row r="55" spans="1:19" s="8" customFormat="1" ht="15" customHeight="1" x14ac:dyDescent="0.25">
      <c r="A55" s="125" t="s">
        <v>34</v>
      </c>
      <c r="B55" s="126"/>
      <c r="C55" s="126"/>
      <c r="D55" s="127"/>
      <c r="E55" s="128" t="s">
        <v>61</v>
      </c>
      <c r="F55" s="129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3" t="s">
        <v>36</v>
      </c>
      <c r="B57" s="154"/>
      <c r="C57" s="155"/>
      <c r="D57" s="11" t="s">
        <v>37</v>
      </c>
      <c r="E57" s="156" t="s">
        <v>38</v>
      </c>
      <c r="F57" s="157"/>
      <c r="G57" s="12" t="s">
        <v>39</v>
      </c>
      <c r="H57" s="12" t="s">
        <v>40</v>
      </c>
      <c r="I57" s="12" t="s">
        <v>41</v>
      </c>
      <c r="J57" s="12" t="s">
        <v>42</v>
      </c>
      <c r="K57" s="12" t="s">
        <v>43</v>
      </c>
      <c r="L57" s="12" t="s">
        <v>44</v>
      </c>
      <c r="M57" s="12" t="s">
        <v>45</v>
      </c>
      <c r="N57" s="12" t="s">
        <v>46</v>
      </c>
      <c r="O57" s="12" t="s">
        <v>47</v>
      </c>
      <c r="P57" s="12" t="s">
        <v>48</v>
      </c>
      <c r="Q57" s="12" t="s">
        <v>49</v>
      </c>
      <c r="R57" s="12" t="s">
        <v>50</v>
      </c>
      <c r="S57" s="13"/>
    </row>
    <row r="58" spans="1:19" s="8" customFormat="1" ht="15" customHeight="1" x14ac:dyDescent="0.25">
      <c r="A58" s="116" t="s">
        <v>70</v>
      </c>
      <c r="B58" s="117"/>
      <c r="C58" s="118"/>
      <c r="D58" s="16" t="s">
        <v>52</v>
      </c>
      <c r="E58" s="122" t="s">
        <v>63</v>
      </c>
      <c r="F58" s="123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53</v>
      </c>
      <c r="E59" s="122" t="s">
        <v>63</v>
      </c>
      <c r="F59" s="123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71</v>
      </c>
      <c r="B60" s="117"/>
      <c r="C60" s="118"/>
      <c r="D60" s="16" t="s">
        <v>52</v>
      </c>
      <c r="E60" s="122" t="s">
        <v>63</v>
      </c>
      <c r="F60" s="123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53</v>
      </c>
      <c r="E61" s="122" t="s">
        <v>63</v>
      </c>
      <c r="F61" s="123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72</v>
      </c>
      <c r="B62" s="117"/>
      <c r="C62" s="118"/>
      <c r="D62" s="16" t="s">
        <v>52</v>
      </c>
      <c r="E62" s="122" t="s">
        <v>63</v>
      </c>
      <c r="F62" s="123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53</v>
      </c>
      <c r="E63" s="122" t="s">
        <v>63</v>
      </c>
      <c r="F63" s="123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73</v>
      </c>
      <c r="B64" s="117"/>
      <c r="C64" s="118"/>
      <c r="D64" s="16" t="s">
        <v>52</v>
      </c>
      <c r="E64" s="122" t="s">
        <v>63</v>
      </c>
      <c r="F64" s="123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53</v>
      </c>
      <c r="E65" s="122" t="s">
        <v>63</v>
      </c>
      <c r="F65" s="123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74</v>
      </c>
      <c r="B66" s="117"/>
      <c r="C66" s="118"/>
      <c r="D66" s="16" t="s">
        <v>52</v>
      </c>
      <c r="E66" s="122" t="s">
        <v>63</v>
      </c>
      <c r="F66" s="123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53</v>
      </c>
      <c r="E67" s="122" t="s">
        <v>63</v>
      </c>
      <c r="F67" s="123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75</v>
      </c>
      <c r="B68" s="117"/>
      <c r="C68" s="118"/>
      <c r="D68" s="16" t="s">
        <v>52</v>
      </c>
      <c r="E68" s="122" t="s">
        <v>63</v>
      </c>
      <c r="F68" s="123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53</v>
      </c>
      <c r="E69" s="122" t="s">
        <v>63</v>
      </c>
      <c r="F69" s="123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B5" sqref="B5:B6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8" t="s">
        <v>104</v>
      </c>
      <c r="C1" s="159"/>
      <c r="D1" s="160"/>
    </row>
    <row r="2" spans="2:5" x14ac:dyDescent="0.25">
      <c r="B2" s="158"/>
      <c r="C2" s="159"/>
      <c r="D2" s="160"/>
    </row>
    <row r="3" spans="2:5" x14ac:dyDescent="0.25">
      <c r="B3" s="158"/>
      <c r="C3" s="159"/>
      <c r="D3" s="160"/>
      <c r="E3" s="69" t="s">
        <v>15</v>
      </c>
    </row>
    <row r="4" spans="2:5" ht="15.75" x14ac:dyDescent="0.25">
      <c r="B4" s="6" t="s">
        <v>17</v>
      </c>
      <c r="C4" s="52"/>
      <c r="D4" s="66"/>
      <c r="E4" s="68" t="s">
        <v>103</v>
      </c>
    </row>
    <row r="5" spans="2:5" ht="15.75" x14ac:dyDescent="0.25">
      <c r="B5" s="7" t="s">
        <v>18</v>
      </c>
      <c r="C5" s="73"/>
      <c r="D5" s="74"/>
      <c r="E5" s="77"/>
    </row>
    <row r="6" spans="2:5" ht="15.75" x14ac:dyDescent="0.25">
      <c r="B6" s="7" t="s">
        <v>19</v>
      </c>
      <c r="C6" s="52"/>
      <c r="D6" s="66"/>
      <c r="E6" s="67"/>
    </row>
    <row r="7" spans="2:5" ht="15.75" x14ac:dyDescent="0.25">
      <c r="B7" s="7" t="s">
        <v>11</v>
      </c>
      <c r="C7" s="52"/>
      <c r="D7" s="66"/>
      <c r="E7" s="67"/>
    </row>
    <row r="8" spans="2:5" ht="15.75" x14ac:dyDescent="0.25">
      <c r="B8" s="7" t="s">
        <v>20</v>
      </c>
      <c r="C8" s="52"/>
      <c r="D8" s="66"/>
      <c r="E8" s="67"/>
    </row>
    <row r="9" spans="2:5" ht="15.75" x14ac:dyDescent="0.25">
      <c r="B9" s="7" t="s">
        <v>21</v>
      </c>
      <c r="C9" s="52"/>
      <c r="D9" s="66"/>
      <c r="E9" s="67"/>
    </row>
    <row r="10" spans="2:5" ht="15.75" x14ac:dyDescent="0.25">
      <c r="B10" s="7" t="s">
        <v>22</v>
      </c>
      <c r="C10" s="52"/>
      <c r="D10" s="66"/>
      <c r="E10" s="67"/>
    </row>
    <row r="11" spans="2:5" ht="15.75" x14ac:dyDescent="0.25">
      <c r="B11" s="7" t="s">
        <v>23</v>
      </c>
      <c r="C11" s="52"/>
      <c r="D11" s="66"/>
      <c r="E11" s="67"/>
    </row>
    <row r="12" spans="2:5" ht="15.75" x14ac:dyDescent="0.25">
      <c r="B12" s="7" t="s">
        <v>24</v>
      </c>
      <c r="C12" s="52"/>
      <c r="D12" s="66"/>
      <c r="E12" s="67"/>
    </row>
    <row r="13" spans="2:5" ht="15.75" x14ac:dyDescent="0.25">
      <c r="B13" s="7" t="s">
        <v>12</v>
      </c>
      <c r="C13" s="52"/>
      <c r="D13" s="66"/>
      <c r="E13" s="67"/>
    </row>
    <row r="14" spans="2:5" ht="15.75" x14ac:dyDescent="0.25">
      <c r="B14" s="7" t="s">
        <v>25</v>
      </c>
      <c r="C14" s="52"/>
      <c r="D14" s="66"/>
      <c r="E14" s="67"/>
    </row>
    <row r="15" spans="2:5" ht="15.75" x14ac:dyDescent="0.25">
      <c r="B15" s="7" t="s">
        <v>26</v>
      </c>
      <c r="C15" s="52"/>
      <c r="D15" s="66"/>
      <c r="E15" s="67"/>
    </row>
    <row r="16" spans="2:5" ht="15.75" x14ac:dyDescent="0.25">
      <c r="B16" s="7" t="s">
        <v>27</v>
      </c>
      <c r="C16" s="52"/>
      <c r="D16" s="66"/>
      <c r="E16" s="67"/>
    </row>
    <row r="17" spans="2:5" ht="15.75" x14ac:dyDescent="0.25">
      <c r="B17" s="7" t="s">
        <v>28</v>
      </c>
      <c r="C17" s="52"/>
      <c r="D17" s="66"/>
      <c r="E17" s="67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C20" s="54"/>
      <c r="D20" s="55"/>
      <c r="E20" s="4"/>
    </row>
    <row r="21" spans="2:5" ht="15" customHeight="1" x14ac:dyDescent="0.25">
      <c r="B21" s="51"/>
      <c r="C21" s="56"/>
      <c r="D21" s="57"/>
      <c r="E21" s="4"/>
    </row>
    <row r="22" spans="2:5" ht="15" customHeight="1" x14ac:dyDescent="0.25">
      <c r="B22" s="51"/>
      <c r="C22" s="56"/>
      <c r="D22" s="58"/>
      <c r="E22" s="4"/>
    </row>
    <row r="23" spans="2:5" ht="15" customHeight="1" x14ac:dyDescent="0.25">
      <c r="B23" s="51"/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2026-05-28T20:37:15Z</dcterms:modified>
</cp:coreProperties>
</file>